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75" activeTab="3"/>
  </bookViews>
  <sheets>
    <sheet name="1. sz. mell." sheetId="1" r:id="rId1"/>
    <sheet name="2.sz.mell." sheetId="2" r:id="rId2"/>
    <sheet name="3 sz. mell" sheetId="3" r:id="rId3"/>
    <sheet name="4.sz.mell" sheetId="4" r:id="rId4"/>
    <sheet name="5.sz.mell " sheetId="5" r:id="rId5"/>
  </sheets>
  <definedNames>
    <definedName name="_xlnm.Print_Titles" localSheetId="2">'3 sz. mell'!$1:$7</definedName>
  </definedNames>
  <calcPr fullCalcOnLoad="1"/>
</workbook>
</file>

<file path=xl/sharedStrings.xml><?xml version="1.0" encoding="utf-8"?>
<sst xmlns="http://schemas.openxmlformats.org/spreadsheetml/2006/main" count="336" uniqueCount="256">
  <si>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</si>
  <si>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</si>
  <si>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</si>
  <si>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</si>
  <si>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</si>
  <si>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</si>
  <si>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</si>
  <si>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</si>
  <si>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</si>
  <si>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</si>
  <si>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</si>
  <si>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</si>
  <si>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</si>
  <si>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</si>
  <si>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</si>
  <si>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24.</t>
  </si>
  <si>
    <t>BEVÉTELEK ÖSSZESEN: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</si>
  <si>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</si>
  <si>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</si>
  <si>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</si>
  <si>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</si>
  <si>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</si>
  <si>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</si>
  <si>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Tartalékok</t>
  </si>
  <si>
    <t>Cím neve, száma</t>
  </si>
  <si>
    <t>Alcím neve, száma</t>
  </si>
  <si>
    <t>--------</t>
  </si>
  <si>
    <t>Előirányzat-csoport</t>
  </si>
  <si>
    <t>Kiemelt előirány-zat</t>
  </si>
  <si>
    <t>Előirányzat-csoport, kiemelt előirányzat megnevezése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</si>
  <si>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</si>
  <si>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</si>
  <si>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</si>
  <si>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</si>
  <si>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</si>
  <si>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</si>
  <si>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</si>
  <si>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</si>
  <si>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</si>
  <si>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</si>
  <si>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</si>
  <si>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</si>
  <si>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</si>
  <si>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</si>
  <si>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</si>
  <si>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</si>
  <si>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Normatív kötött felhasználású támogatás</t>
  </si>
  <si>
    <t>Címzett támogatás</t>
  </si>
  <si>
    <t>Céltámogatás</t>
  </si>
  <si>
    <t>Területi kiegyenlítést szolg. fejl. célú tám.</t>
  </si>
  <si>
    <t>Céljellegű decentralizált támogatás</t>
  </si>
  <si>
    <t>Egyéb központi támogatás</t>
  </si>
  <si>
    <t>Egyéb szervezetektől átvett pénzeszköz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</si>
  <si>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</si>
  <si>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</si>
  <si>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</si>
  <si>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</si>
  <si>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</si>
  <si>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</si>
  <si>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</si>
  <si>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Felhalmozási célú kiadások</t>
  </si>
  <si>
    <t>Felújítások kiadásai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</si>
  <si>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</si>
  <si>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</si>
  <si>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</si>
  <si>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</si>
  <si>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</si>
  <si>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Intézmények egyéb sajátos bevételei</t>
  </si>
  <si>
    <t>I. Működési célú (folyó) bevételek, működési célú (folyó) kiadások mérlege
(Önkormányzati szinten)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</si>
  <si>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</si>
  <si>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</si>
  <si>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</si>
  <si>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</si>
  <si>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</si>
  <si>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</si>
  <si>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</si>
  <si>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</si>
  <si>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</si>
  <si>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</si>
  <si>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</si>
  <si>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</si>
  <si>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</si>
  <si>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</si>
  <si>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</si>
  <si>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</si>
  <si>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</si>
  <si>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</si>
  <si>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</si>
  <si>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</si>
  <si>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</si>
  <si>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</si>
  <si>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</si>
  <si>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</si>
  <si>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</si>
  <si>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</si>
  <si>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</si>
  <si>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</si>
  <si>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</si>
  <si>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</si>
  <si>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</si>
  <si>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Egyéb folyó kiadások</t>
  </si>
  <si>
    <t>Előző évi pénzmaradvány</t>
  </si>
  <si>
    <t>Hitelek kamatai</t>
  </si>
  <si>
    <t>Normatív kötött felhasználású  támogatás</t>
  </si>
  <si>
    <t>Területi kiegyenlítést szolg. fejl. célú támogatás</t>
  </si>
  <si>
    <t>Intézményi beruházási kiadások</t>
  </si>
  <si>
    <t>Vállalkozási bevételek</t>
  </si>
  <si>
    <t>IV.  Hitelek kamatai</t>
  </si>
  <si>
    <t>V. Egyéb kiadások</t>
  </si>
  <si>
    <t>Önkormányzatok sajátos működési bevételei</t>
  </si>
  <si>
    <t>Cél-, címzett támogatás</t>
  </si>
  <si>
    <t>Területi kiegyenlítést szolg. Fejl. Célú támogatás</t>
  </si>
  <si>
    <t>Intézményi beruházás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</si>
  <si>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</si>
  <si>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</si>
  <si>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</si>
  <si>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</si>
  <si>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</si>
  <si>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</si>
  <si>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</si>
  <si>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</si>
  <si>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</si>
  <si>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</si>
  <si>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</si>
  <si>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</si>
  <si>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</si>
  <si>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</si>
  <si>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</si>
  <si>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Színházi támogatás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</si>
  <si>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</si>
  <si>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</si>
  <si>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</si>
  <si>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</si>
  <si>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</si>
  <si>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</si>
  <si>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</si>
  <si>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</si>
  <si>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</si>
  <si>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</si>
  <si>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</si>
  <si>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</si>
  <si>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</si>
  <si>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</si>
  <si>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</si>
  <si>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</si>
  <si>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</si>
  <si>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</si>
  <si>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</si>
  <si>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</si>
  <si>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</si>
  <si>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</si>
  <si>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</si>
  <si>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</si>
  <si>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</si>
  <si>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</si>
  <si>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</si>
  <si>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</si>
  <si>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</si>
  <si>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</si>
  <si>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</si>
  <si>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</si>
  <si>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</si>
  <si>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</si>
  <si>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</si>
  <si>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</si>
  <si>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</si>
  <si>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</si>
  <si>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</si>
  <si>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</si>
  <si>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 xml:space="preserve">    </t>
  </si>
  <si>
    <t>Bírságok, pótlékok, egyéb bevételek</t>
  </si>
  <si>
    <t>Támogatásértékű bevételek, átvett pénzeszközök</t>
  </si>
  <si>
    <t>Támogatásért. bevétel elkülönített állami pénzalap</t>
  </si>
  <si>
    <t>Támogatásértékű bevétel központi kvi szervtől</t>
  </si>
  <si>
    <t>Támogatásért. bevétel OEP-től</t>
  </si>
  <si>
    <t>Támogatásért. bevétel önkormányzati szervtől</t>
  </si>
  <si>
    <t>Működési célú támog. ért. Kiadás,pénze. átadás</t>
  </si>
  <si>
    <t>Támog. ért. bev, átvett pénze.</t>
  </si>
  <si>
    <t>Támog. ért. kiadás, pénze.átadás</t>
  </si>
  <si>
    <t>Felhalmozási célú támog. ért. kiadás, pénzeszköz átadás</t>
  </si>
  <si>
    <t>Értékesített TE. Után befizetett ÁFA</t>
  </si>
  <si>
    <t>Hiteltörlesztés</t>
  </si>
  <si>
    <t>1. számú melléklet</t>
  </si>
  <si>
    <t>Cím</t>
  </si>
  <si>
    <t>Alcím</t>
  </si>
  <si>
    <t>Kiemelt Ei.</t>
  </si>
  <si>
    <t>Cím, kiemelt előirányzat megnevezése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</si>
  <si>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</si>
  <si>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</si>
  <si>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</si>
  <si>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</si>
  <si>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</si>
  <si>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</si>
  <si>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</si>
  <si>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</si>
  <si>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</si>
  <si>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</si>
  <si>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</si>
  <si>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</si>
  <si>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</si>
  <si>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</si>
  <si>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</si>
  <si>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</si>
  <si>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</si>
  <si>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</si>
  <si>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</si>
  <si>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</si>
  <si>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</si>
  <si>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</si>
  <si>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</si>
  <si>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</si>
  <si>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</si>
  <si>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</si>
  <si>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</si>
  <si>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</si>
  <si>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</si>
  <si>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</si>
  <si>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</si>
  <si>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</si>
  <si>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</si>
  <si>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</si>
  <si>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</si>
  <si>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</si>
  <si>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>VII. Finanszírozási kiadások (7.1+7.2)</t>
  </si>
  <si>
    <t xml:space="preserve"> KIADÁSOK ÖSSZESEN: (1+2+3+4+5+6+7)</t>
  </si>
  <si>
    <t>Támog. kölcsönök kiadásai</t>
  </si>
  <si>
    <t>Támogatásért. Bevétel EU-tól</t>
  </si>
  <si>
    <t>Tám. kölcsön visszatérítése</t>
  </si>
  <si>
    <t xml:space="preserve">Célszerinti támogatás </t>
  </si>
  <si>
    <t>Tám. Kölcsön visszatérülése</t>
  </si>
  <si>
    <t>Támog. kölcsön kiadásai</t>
  </si>
  <si>
    <t>Függő-, átfutó bevétlek.</t>
  </si>
  <si>
    <t>Egyéb (függő-, átfutó kiadások)</t>
  </si>
  <si>
    <t>Támog. ért. bevétel,átvett pénzeszközök</t>
  </si>
  <si>
    <t>Egyéb szervezetektől átvett pénzeszközök</t>
  </si>
  <si>
    <t>Egyéb központi támogatá, vis maior</t>
  </si>
  <si>
    <t xml:space="preserve">Fejlesztési célú tartalék </t>
  </si>
  <si>
    <t>2010. évi 
tény</t>
  </si>
  <si>
    <t>2011. évi várható</t>
  </si>
  <si>
    <t xml:space="preserve"> ebből: -települési vízrendezés tartaléka</t>
  </si>
  <si>
    <t>2011. évi 
várható</t>
  </si>
  <si>
    <t>likvid hitel felvétel</t>
  </si>
  <si>
    <t>Működési kamatkiadások</t>
  </si>
  <si>
    <t>Céljellegű dec. támogatás, vis maior</t>
  </si>
  <si>
    <t>Működési hitel törlesztés</t>
  </si>
  <si>
    <t>3. számú melléklet</t>
  </si>
  <si>
    <t>Cikó Német Nemzetiségi Önkormányzata Címrendje</t>
  </si>
  <si>
    <t>Cikói Német Nemzetiségi Önkormányzat</t>
  </si>
  <si>
    <t xml:space="preserve">Forintban </t>
  </si>
  <si>
    <t xml:space="preserve"> Forintban </t>
  </si>
  <si>
    <t>Forintban</t>
  </si>
  <si>
    <t>2017. évi előirányzat</t>
  </si>
  <si>
    <t>2017. évi  módosított előirányzat</t>
  </si>
  <si>
    <t>2017. évi teljesítés</t>
  </si>
  <si>
    <t>2017. év</t>
  </si>
  <si>
    <t xml:space="preserve">2017. évi 
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</si>
</sst>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</numFmts>
  <fonts count="59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i/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>
        <bgColor indexed="13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8" borderId="7" applyNumberFormat="0" applyFont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>
      <alignment/>
      <protection/>
    </xf>
    <xf numFmtId="0" fontId="3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164" fontId="0" fillId="0" borderId="0" xfId="0" applyNumberFormat="1" applyAlignment="1">
      <alignment horizontal="centerContinuous" vertical="center"/>
    </xf>
    <xf numFmtId="164" fontId="6" fillId="0" borderId="0" xfId="0" applyNumberFormat="1" applyFont="1" applyAlignment="1">
      <alignment horizontal="centerContinuous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0" xfId="57">
      <alignment/>
      <protection/>
    </xf>
    <xf numFmtId="0" fontId="0" fillId="0" borderId="0" xfId="57" applyFont="1">
      <alignment/>
      <protection/>
    </xf>
    <xf numFmtId="164" fontId="6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0" fontId="13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Continuous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164" fontId="12" fillId="0" borderId="23" xfId="0" applyNumberFormat="1" applyFont="1" applyFill="1" applyBorder="1" applyAlignment="1" applyProtection="1">
      <alignment vertical="center" wrapText="1"/>
      <protection locked="0"/>
    </xf>
    <xf numFmtId="0" fontId="13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164" fontId="12" fillId="0" borderId="28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0" fillId="0" borderId="30" xfId="0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3" fillId="0" borderId="0" xfId="57" applyFont="1">
      <alignment/>
      <protection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64" fontId="15" fillId="33" borderId="33" xfId="0" applyNumberFormat="1" applyFont="1" applyFill="1" applyBorder="1" applyAlignment="1" applyProtection="1">
      <alignment vertical="center" wrapText="1"/>
      <protection/>
    </xf>
    <xf numFmtId="164" fontId="15" fillId="33" borderId="33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 indent="1"/>
    </xf>
    <xf numFmtId="0" fontId="12" fillId="0" borderId="22" xfId="0" applyFont="1" applyFill="1" applyBorder="1" applyAlignment="1">
      <alignment horizontal="left" vertical="center" wrapText="1" indent="1"/>
    </xf>
    <xf numFmtId="0" fontId="12" fillId="0" borderId="13" xfId="0" applyFont="1" applyFill="1" applyBorder="1" applyAlignment="1">
      <alignment horizontal="left" vertical="center" wrapText="1" indent="1"/>
    </xf>
    <xf numFmtId="0" fontId="12" fillId="0" borderId="25" xfId="0" applyFont="1" applyFill="1" applyBorder="1" applyAlignment="1">
      <alignment horizontal="left" vertical="center" wrapText="1" indent="1"/>
    </xf>
    <xf numFmtId="0" fontId="15" fillId="33" borderId="30" xfId="0" applyFont="1" applyFill="1" applyBorder="1" applyAlignment="1">
      <alignment horizontal="left" vertical="center" wrapText="1" indent="1"/>
    </xf>
    <xf numFmtId="0" fontId="12" fillId="0" borderId="34" xfId="0" applyFont="1" applyFill="1" applyBorder="1" applyAlignment="1">
      <alignment horizontal="left" vertical="center" wrapText="1" indent="1"/>
    </xf>
    <xf numFmtId="0" fontId="12" fillId="0" borderId="0" xfId="0" applyFont="1" applyFill="1" applyAlignment="1">
      <alignment horizontal="left" vertical="center" wrapText="1" indent="1"/>
    </xf>
    <xf numFmtId="0" fontId="7" fillId="33" borderId="10" xfId="0" applyFont="1" applyFill="1" applyBorder="1" applyAlignment="1">
      <alignment horizontal="left" vertical="center" wrapText="1" inden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164" fontId="12" fillId="0" borderId="37" xfId="0" applyNumberFormat="1" applyFont="1" applyFill="1" applyBorder="1" applyAlignment="1" applyProtection="1">
      <alignment vertical="center" wrapText="1"/>
      <protection locked="0"/>
    </xf>
    <xf numFmtId="0" fontId="12" fillId="0" borderId="36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2" fillId="0" borderId="27" xfId="0" applyFont="1" applyFill="1" applyBorder="1" applyAlignment="1">
      <alignment horizontal="left" vertical="center" wrapText="1" indent="1"/>
    </xf>
    <xf numFmtId="0" fontId="4" fillId="0" borderId="18" xfId="0" applyFont="1" applyFill="1" applyBorder="1" applyAlignment="1">
      <alignment horizontal="centerContinuous" vertical="center" wrapText="1"/>
    </xf>
    <xf numFmtId="0" fontId="4" fillId="0" borderId="15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indent="1"/>
    </xf>
    <xf numFmtId="0" fontId="4" fillId="0" borderId="14" xfId="0" applyFont="1" applyFill="1" applyBorder="1" applyAlignment="1" quotePrefix="1">
      <alignment horizontal="right"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 applyProtection="1">
      <alignment horizontal="left" vertical="center"/>
      <protection/>
    </xf>
    <xf numFmtId="0" fontId="4" fillId="0" borderId="4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33" xfId="0" applyNumberFormat="1" applyFont="1" applyBorder="1" applyAlignment="1">
      <alignment horizontal="centerContinuous" vertical="center" wrapText="1"/>
    </xf>
    <xf numFmtId="164" fontId="12" fillId="0" borderId="27" xfId="0" applyNumberFormat="1" applyFont="1" applyBorder="1" applyAlignment="1" applyProtection="1">
      <alignment vertical="center" wrapText="1"/>
      <protection locked="0"/>
    </xf>
    <xf numFmtId="164" fontId="12" fillId="0" borderId="43" xfId="0" applyNumberFormat="1" applyFont="1" applyBorder="1" applyAlignment="1" applyProtection="1">
      <alignment vertical="center" wrapText="1"/>
      <protection locked="0"/>
    </xf>
    <xf numFmtId="164" fontId="12" fillId="0" borderId="28" xfId="0" applyNumberFormat="1" applyFont="1" applyBorder="1" applyAlignment="1" applyProtection="1">
      <alignment vertical="center" wrapText="1"/>
      <protection locked="0"/>
    </xf>
    <xf numFmtId="164" fontId="12" fillId="0" borderId="22" xfId="0" applyNumberFormat="1" applyFont="1" applyBorder="1" applyAlignment="1" applyProtection="1">
      <alignment vertical="center" wrapText="1"/>
      <protection locked="0"/>
    </xf>
    <xf numFmtId="164" fontId="12" fillId="0" borderId="44" xfId="0" applyNumberFormat="1" applyFont="1" applyBorder="1" applyAlignment="1" applyProtection="1">
      <alignment vertical="center" wrapText="1"/>
      <protection locked="0"/>
    </xf>
    <xf numFmtId="164" fontId="12" fillId="0" borderId="23" xfId="0" applyNumberFormat="1" applyFont="1" applyBorder="1" applyAlignment="1" applyProtection="1">
      <alignment vertical="center" wrapText="1"/>
      <protection locked="0"/>
    </xf>
    <xf numFmtId="164" fontId="12" fillId="0" borderId="35" xfId="0" applyNumberFormat="1" applyFont="1" applyBorder="1" applyAlignment="1" applyProtection="1">
      <alignment horizontal="left" vertical="center" wrapText="1"/>
      <protection locked="0"/>
    </xf>
    <xf numFmtId="164" fontId="12" fillId="0" borderId="36" xfId="0" applyNumberFormat="1" applyFont="1" applyBorder="1" applyAlignment="1" applyProtection="1">
      <alignment vertical="center" wrapText="1"/>
      <protection locked="0"/>
    </xf>
    <xf numFmtId="164" fontId="12" fillId="0" borderId="45" xfId="0" applyNumberFormat="1" applyFont="1" applyBorder="1" applyAlignment="1" applyProtection="1">
      <alignment vertical="center" wrapText="1"/>
      <protection locked="0"/>
    </xf>
    <xf numFmtId="164" fontId="12" fillId="0" borderId="37" xfId="0" applyNumberFormat="1" applyFont="1" applyBorder="1" applyAlignment="1" applyProtection="1">
      <alignment vertical="center" wrapText="1"/>
      <protection locked="0"/>
    </xf>
    <xf numFmtId="164" fontId="12" fillId="0" borderId="21" xfId="0" applyNumberFormat="1" applyFont="1" applyBorder="1" applyAlignment="1">
      <alignment horizontal="left" vertical="center" wrapText="1" indent="1"/>
    </xf>
    <xf numFmtId="164" fontId="12" fillId="0" borderId="24" xfId="0" applyNumberFormat="1" applyFont="1" applyBorder="1" applyAlignment="1">
      <alignment horizontal="left" vertical="center" wrapText="1" indent="1"/>
    </xf>
    <xf numFmtId="164" fontId="12" fillId="0" borderId="21" xfId="0" applyNumberFormat="1" applyFont="1" applyBorder="1" applyAlignment="1" applyProtection="1">
      <alignment horizontal="left" vertical="center" wrapText="1" indent="1"/>
      <protection locked="0"/>
    </xf>
    <xf numFmtId="164" fontId="12" fillId="0" borderId="12" xfId="0" applyNumberFormat="1" applyFont="1" applyBorder="1" applyAlignment="1">
      <alignment horizontal="left" vertical="center" wrapText="1" indent="1"/>
    </xf>
    <xf numFmtId="164" fontId="12" fillId="0" borderId="46" xfId="0" applyNumberFormat="1" applyFont="1" applyBorder="1" applyAlignment="1" applyProtection="1">
      <alignment horizontal="left" vertical="center" wrapText="1" indent="1"/>
      <protection locked="0"/>
    </xf>
    <xf numFmtId="164" fontId="12" fillId="0" borderId="47" xfId="0" applyNumberFormat="1" applyFont="1" applyFill="1" applyBorder="1" applyAlignment="1" applyProtection="1">
      <alignment vertical="center" wrapText="1"/>
      <protection locked="0"/>
    </xf>
    <xf numFmtId="164" fontId="7" fillId="33" borderId="11" xfId="0" applyNumberFormat="1" applyFont="1" applyFill="1" applyBorder="1" applyAlignment="1">
      <alignment horizontal="left" vertical="center" wrapText="1" indent="1"/>
    </xf>
    <xf numFmtId="164" fontId="7" fillId="33" borderId="10" xfId="0" applyNumberFormat="1" applyFont="1" applyFill="1" applyBorder="1" applyAlignment="1">
      <alignment vertical="center" wrapText="1"/>
    </xf>
    <xf numFmtId="164" fontId="7" fillId="33" borderId="33" xfId="0" applyNumberFormat="1" applyFont="1" applyFill="1" applyBorder="1" applyAlignment="1">
      <alignment vertical="center" wrapText="1"/>
    </xf>
    <xf numFmtId="164" fontId="7" fillId="33" borderId="48" xfId="0" applyNumberFormat="1" applyFont="1" applyFill="1" applyBorder="1" applyAlignment="1">
      <alignment horizontal="left" vertical="center" wrapText="1" indent="1"/>
    </xf>
    <xf numFmtId="164" fontId="12" fillId="33" borderId="49" xfId="0" applyNumberFormat="1" applyFont="1" applyFill="1" applyBorder="1" applyAlignment="1" applyProtection="1">
      <alignment horizontal="center" vertical="center" wrapText="1"/>
      <protection/>
    </xf>
    <xf numFmtId="164" fontId="12" fillId="33" borderId="50" xfId="0" applyNumberFormat="1" applyFont="1" applyFill="1" applyBorder="1" applyAlignment="1" applyProtection="1">
      <alignment horizontal="center" vertical="center" wrapText="1"/>
      <protection/>
    </xf>
    <xf numFmtId="164" fontId="7" fillId="33" borderId="47" xfId="0" applyNumberFormat="1" applyFont="1" applyFill="1" applyBorder="1" applyAlignment="1">
      <alignment vertical="center" wrapText="1"/>
    </xf>
    <xf numFmtId="164" fontId="6" fillId="0" borderId="0" xfId="57" applyNumberFormat="1" applyFont="1" applyBorder="1" applyAlignment="1" applyProtection="1">
      <alignment horizontal="centerContinuous" vertical="center"/>
      <protection/>
    </xf>
    <xf numFmtId="0" fontId="6" fillId="0" borderId="0" xfId="57" applyFont="1" applyFill="1" applyBorder="1" applyAlignment="1" applyProtection="1">
      <alignment horizontal="center" vertical="center" wrapText="1"/>
      <protection/>
    </xf>
    <xf numFmtId="0" fontId="6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6" fillId="0" borderId="0" xfId="57" applyNumberFormat="1" applyFont="1" applyFill="1" applyBorder="1" applyAlignment="1" applyProtection="1">
      <alignment horizontal="centerContinuous" vertical="center"/>
      <protection/>
    </xf>
    <xf numFmtId="0" fontId="12" fillId="34" borderId="46" xfId="0" applyFont="1" applyFill="1" applyBorder="1" applyAlignment="1">
      <alignment horizontal="center" vertical="center" wrapText="1"/>
    </xf>
    <xf numFmtId="0" fontId="12" fillId="34" borderId="41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left" vertical="center" wrapText="1" indent="1"/>
    </xf>
    <xf numFmtId="164" fontId="12" fillId="0" borderId="26" xfId="0" applyNumberFormat="1" applyFont="1" applyBorder="1" applyAlignment="1" applyProtection="1">
      <alignment horizontal="left" vertical="center" wrapText="1" indent="1"/>
      <protection/>
    </xf>
    <xf numFmtId="164" fontId="12" fillId="0" borderId="21" xfId="0" applyNumberFormat="1" applyFont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Border="1" applyAlignment="1" applyProtection="1">
      <alignment horizontal="left" vertical="center" wrapText="1" indent="1"/>
      <protection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4" fillId="0" borderId="11" xfId="57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4" fillId="0" borderId="33" xfId="57" applyFont="1" applyBorder="1" applyAlignment="1" applyProtection="1">
      <alignment horizontal="center" vertical="center" wrapText="1"/>
      <protection/>
    </xf>
    <xf numFmtId="0" fontId="16" fillId="0" borderId="0" xfId="57" applyFont="1">
      <alignment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14" fillId="33" borderId="51" xfId="57" applyFont="1" applyFill="1" applyBorder="1" applyAlignment="1" applyProtection="1">
      <alignment horizontal="left" vertical="center" wrapText="1" indent="1"/>
      <protection/>
    </xf>
    <xf numFmtId="0" fontId="14" fillId="33" borderId="10" xfId="57" applyFont="1" applyFill="1" applyBorder="1" applyAlignment="1" applyProtection="1">
      <alignment horizontal="left" vertical="center" wrapText="1" indent="1"/>
      <protection/>
    </xf>
    <xf numFmtId="164" fontId="14" fillId="33" borderId="51" xfId="57" applyNumberFormat="1" applyFont="1" applyFill="1" applyBorder="1" applyAlignment="1" applyProtection="1">
      <alignment vertical="center" wrapText="1"/>
      <protection/>
    </xf>
    <xf numFmtId="164" fontId="14" fillId="33" borderId="52" xfId="57" applyNumberFormat="1" applyFont="1" applyFill="1" applyBorder="1" applyAlignment="1" applyProtection="1">
      <alignment vertical="center" wrapText="1"/>
      <protection/>
    </xf>
    <xf numFmtId="164" fontId="14" fillId="33" borderId="10" xfId="57" applyNumberFormat="1" applyFont="1" applyFill="1" applyBorder="1" applyAlignment="1" applyProtection="1">
      <alignment vertical="center" wrapText="1"/>
      <protection locked="0"/>
    </xf>
    <xf numFmtId="164" fontId="14" fillId="33" borderId="33" xfId="57" applyNumberFormat="1" applyFont="1" applyFill="1" applyBorder="1" applyAlignment="1" applyProtection="1">
      <alignment vertical="center" wrapText="1"/>
      <protection locked="0"/>
    </xf>
    <xf numFmtId="164" fontId="14" fillId="33" borderId="10" xfId="57" applyNumberFormat="1" applyFont="1" applyFill="1" applyBorder="1" applyAlignment="1" applyProtection="1">
      <alignment vertical="center" wrapText="1"/>
      <protection/>
    </xf>
    <xf numFmtId="0" fontId="16" fillId="0" borderId="25" xfId="57" applyFont="1" applyFill="1" applyBorder="1" applyAlignment="1" applyProtection="1">
      <alignment horizontal="left" vertical="center" wrapText="1" indent="1"/>
      <protection/>
    </xf>
    <xf numFmtId="0" fontId="16" fillId="0" borderId="22" xfId="57" applyFont="1" applyFill="1" applyBorder="1" applyAlignment="1" applyProtection="1">
      <alignment horizontal="left" vertical="center" wrapText="1" indent="1"/>
      <protection/>
    </xf>
    <xf numFmtId="164" fontId="16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22" xfId="57" applyNumberFormat="1" applyFont="1" applyFill="1" applyBorder="1" applyAlignment="1" applyProtection="1">
      <alignment vertical="center" wrapText="1"/>
      <protection locked="0"/>
    </xf>
    <xf numFmtId="164" fontId="16" fillId="0" borderId="23" xfId="57" applyNumberFormat="1" applyFont="1" applyFill="1" applyBorder="1" applyAlignment="1" applyProtection="1">
      <alignment vertical="center" wrapText="1"/>
      <protection locked="0"/>
    </xf>
    <xf numFmtId="0" fontId="16" fillId="0" borderId="49" xfId="57" applyFont="1" applyFill="1" applyBorder="1" applyAlignment="1" applyProtection="1">
      <alignment horizontal="left" vertical="center" wrapText="1" indent="1"/>
      <protection/>
    </xf>
    <xf numFmtId="164" fontId="14" fillId="33" borderId="33" xfId="57" applyNumberFormat="1" applyFont="1" applyFill="1" applyBorder="1" applyAlignment="1" applyProtection="1">
      <alignment vertical="center" wrapText="1"/>
      <protection/>
    </xf>
    <xf numFmtId="0" fontId="16" fillId="0" borderId="27" xfId="57" applyFont="1" applyFill="1" applyBorder="1" applyAlignment="1" applyProtection="1">
      <alignment horizontal="left" vertical="center" wrapText="1" indent="1"/>
      <protection/>
    </xf>
    <xf numFmtId="164" fontId="16" fillId="0" borderId="27" xfId="57" applyNumberFormat="1" applyFont="1" applyFill="1" applyBorder="1" applyAlignment="1" applyProtection="1">
      <alignment vertical="center" wrapText="1"/>
      <protection locked="0"/>
    </xf>
    <xf numFmtId="164" fontId="16" fillId="0" borderId="28" xfId="57" applyNumberFormat="1" applyFont="1" applyFill="1" applyBorder="1" applyAlignment="1" applyProtection="1">
      <alignment vertical="center" wrapText="1"/>
      <protection locked="0"/>
    </xf>
    <xf numFmtId="0" fontId="16" fillId="0" borderId="0" xfId="57" applyFont="1" applyFill="1" applyAlignment="1" applyProtection="1">
      <alignment horizontal="left" indent="1"/>
      <protection/>
    </xf>
    <xf numFmtId="164" fontId="16" fillId="0" borderId="36" xfId="57" applyNumberFormat="1" applyFont="1" applyFill="1" applyBorder="1" applyAlignment="1" applyProtection="1">
      <alignment vertical="center" wrapText="1"/>
      <protection locked="0"/>
    </xf>
    <xf numFmtId="164" fontId="16" fillId="0" borderId="37" xfId="57" applyNumberFormat="1" applyFont="1" applyFill="1" applyBorder="1" applyAlignment="1" applyProtection="1">
      <alignment vertical="center" wrapText="1"/>
      <protection locked="0"/>
    </xf>
    <xf numFmtId="0" fontId="16" fillId="35" borderId="22" xfId="57" applyFont="1" applyFill="1" applyBorder="1" applyAlignment="1" applyProtection="1">
      <alignment horizontal="left" vertical="center" wrapText="1" indent="1"/>
      <protection/>
    </xf>
    <xf numFmtId="0" fontId="17" fillId="0" borderId="22" xfId="57" applyFont="1" applyFill="1" applyBorder="1" applyAlignment="1" applyProtection="1">
      <alignment horizontal="left" vertical="center" wrapText="1" indent="1"/>
      <protection/>
    </xf>
    <xf numFmtId="0" fontId="17" fillId="0" borderId="36" xfId="57" applyFont="1" applyFill="1" applyBorder="1" applyAlignment="1" applyProtection="1">
      <alignment horizontal="left" vertical="center" wrapText="1" indent="1"/>
      <protection/>
    </xf>
    <xf numFmtId="0" fontId="16" fillId="35" borderId="27" xfId="57" applyFont="1" applyFill="1" applyBorder="1" applyAlignment="1" applyProtection="1">
      <alignment horizontal="left" vertical="center" wrapText="1" indent="1"/>
      <protection/>
    </xf>
    <xf numFmtId="0" fontId="16" fillId="0" borderId="13" xfId="57" applyFont="1" applyFill="1" applyBorder="1" applyAlignment="1" applyProtection="1">
      <alignment horizontal="left" vertical="center" wrapText="1" indent="1"/>
      <protection/>
    </xf>
    <xf numFmtId="0" fontId="18" fillId="33" borderId="10" xfId="57" applyFont="1" applyFill="1" applyBorder="1" applyAlignment="1" applyProtection="1">
      <alignment horizontal="left" vertical="center" wrapText="1" indent="1"/>
      <protection/>
    </xf>
    <xf numFmtId="0" fontId="17" fillId="0" borderId="25" xfId="57" applyFont="1" applyFill="1" applyBorder="1" applyAlignment="1" applyProtection="1">
      <alignment horizontal="left" vertical="center" wrapText="1" indent="1"/>
      <protection/>
    </xf>
    <xf numFmtId="0" fontId="17" fillId="0" borderId="22" xfId="57" applyFont="1" applyFill="1" applyBorder="1" applyAlignment="1" applyProtection="1">
      <alignment horizontal="left" vertical="center" wrapText="1" indent="1"/>
      <protection/>
    </xf>
    <xf numFmtId="164" fontId="16" fillId="0" borderId="13" xfId="57" applyNumberFormat="1" applyFont="1" applyFill="1" applyBorder="1" applyAlignment="1" applyProtection="1">
      <alignment horizontal="right" vertical="center" wrapText="1"/>
      <protection locked="0"/>
    </xf>
    <xf numFmtId="0" fontId="14" fillId="33" borderId="51" xfId="57" applyFont="1" applyFill="1" applyBorder="1" applyAlignment="1" applyProtection="1">
      <alignment vertical="center" wrapText="1"/>
      <protection/>
    </xf>
    <xf numFmtId="164" fontId="16" fillId="0" borderId="13" xfId="57" applyNumberFormat="1" applyFont="1" applyFill="1" applyBorder="1" applyAlignment="1" applyProtection="1">
      <alignment vertical="center" wrapText="1"/>
      <protection locked="0"/>
    </xf>
    <xf numFmtId="164" fontId="16" fillId="0" borderId="14" xfId="57" applyNumberFormat="1" applyFont="1" applyFill="1" applyBorder="1" applyAlignment="1" applyProtection="1">
      <alignment vertical="center" wrapText="1"/>
      <protection locked="0"/>
    </xf>
    <xf numFmtId="0" fontId="16" fillId="0" borderId="17" xfId="57" applyFont="1" applyFill="1" applyBorder="1" applyAlignment="1" applyProtection="1">
      <alignment horizontal="left" vertical="center" wrapText="1" indent="1"/>
      <protection/>
    </xf>
    <xf numFmtId="0" fontId="16" fillId="0" borderId="0" xfId="57" applyFont="1" applyAlignment="1" applyProtection="1">
      <alignment horizontal="left" indent="1"/>
      <protection/>
    </xf>
    <xf numFmtId="0" fontId="16" fillId="0" borderId="36" xfId="57" applyFont="1" applyFill="1" applyBorder="1" applyAlignment="1" applyProtection="1">
      <alignment horizontal="left" vertical="center" wrapText="1" indent="1"/>
      <protection/>
    </xf>
    <xf numFmtId="0" fontId="14" fillId="33" borderId="10" xfId="57" applyFont="1" applyFill="1" applyBorder="1" applyAlignment="1" applyProtection="1">
      <alignment vertical="center" wrapText="1"/>
      <protection/>
    </xf>
    <xf numFmtId="164" fontId="12" fillId="0" borderId="53" xfId="0" applyNumberFormat="1" applyFont="1" applyFill="1" applyBorder="1" applyAlignment="1" applyProtection="1">
      <alignment vertical="center" wrapText="1"/>
      <protection locked="0"/>
    </xf>
    <xf numFmtId="0" fontId="15" fillId="0" borderId="46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5" fillId="33" borderId="25" xfId="0" applyFont="1" applyFill="1" applyBorder="1" applyAlignment="1">
      <alignment horizontal="left" vertical="center" wrapText="1" indent="1"/>
    </xf>
    <xf numFmtId="0" fontId="12" fillId="0" borderId="41" xfId="0" applyFont="1" applyFill="1" applyBorder="1" applyAlignment="1">
      <alignment horizontal="left" vertical="center" wrapText="1" indent="1"/>
    </xf>
    <xf numFmtId="164" fontId="15" fillId="33" borderId="53" xfId="0" applyNumberFormat="1" applyFont="1" applyFill="1" applyBorder="1" applyAlignment="1" applyProtection="1">
      <alignment vertical="center" wrapText="1"/>
      <protection/>
    </xf>
    <xf numFmtId="164" fontId="16" fillId="33" borderId="10" xfId="57" applyNumberFormat="1" applyFont="1" applyFill="1" applyBorder="1" applyAlignment="1" applyProtection="1">
      <alignment horizontal="right" vertical="center" wrapText="1"/>
      <protection/>
    </xf>
    <xf numFmtId="164" fontId="4" fillId="0" borderId="33" xfId="0" applyNumberFormat="1" applyFont="1" applyBorder="1" applyAlignment="1">
      <alignment horizontal="center" vertical="center" wrapText="1"/>
    </xf>
    <xf numFmtId="0" fontId="14" fillId="33" borderId="54" xfId="57" applyFont="1" applyFill="1" applyBorder="1" applyAlignment="1" applyProtection="1">
      <alignment horizontal="left" vertical="center" wrapText="1" indent="1"/>
      <protection/>
    </xf>
    <xf numFmtId="0" fontId="14" fillId="33" borderId="11" xfId="57" applyFont="1" applyFill="1" applyBorder="1" applyAlignment="1" applyProtection="1">
      <alignment horizontal="left" vertical="center" wrapText="1" indent="1"/>
      <protection/>
    </xf>
    <xf numFmtId="49" fontId="16" fillId="0" borderId="24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21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48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26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35" xfId="57" applyNumberFormat="1" applyFont="1" applyFill="1" applyBorder="1" applyAlignment="1" applyProtection="1">
      <alignment horizontal="left" vertical="center" wrapText="1" indent="1"/>
      <protection/>
    </xf>
    <xf numFmtId="49" fontId="16" fillId="35" borderId="21" xfId="57" applyNumberFormat="1" applyFont="1" applyFill="1" applyBorder="1" applyAlignment="1" applyProtection="1">
      <alignment horizontal="left" vertical="center" wrapText="1" indent="1"/>
      <protection/>
    </xf>
    <xf numFmtId="49" fontId="16" fillId="35" borderId="26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12" xfId="57" applyNumberFormat="1" applyFont="1" applyFill="1" applyBorder="1" applyAlignment="1" applyProtection="1">
      <alignment horizontal="left" vertical="center" wrapText="1" indent="1"/>
      <protection/>
    </xf>
    <xf numFmtId="49" fontId="16" fillId="0" borderId="46" xfId="57" applyNumberFormat="1" applyFont="1" applyFill="1" applyBorder="1" applyAlignment="1" applyProtection="1">
      <alignment horizontal="left" vertical="center" wrapText="1" indent="1"/>
      <protection/>
    </xf>
    <xf numFmtId="164" fontId="16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47" xfId="57" applyNumberFormat="1" applyFont="1" applyFill="1" applyBorder="1" applyAlignment="1" applyProtection="1">
      <alignment horizontal="right" vertical="center" wrapText="1"/>
      <protection locked="0"/>
    </xf>
    <xf numFmtId="164" fontId="16" fillId="33" borderId="33" xfId="57" applyNumberFormat="1" applyFont="1" applyFill="1" applyBorder="1" applyAlignment="1" applyProtection="1">
      <alignment horizontal="right" vertical="center" wrapText="1"/>
      <protection/>
    </xf>
    <xf numFmtId="164" fontId="14" fillId="33" borderId="51" xfId="57" applyNumberFormat="1" applyFont="1" applyFill="1" applyBorder="1" applyAlignment="1" applyProtection="1">
      <alignment horizontal="right" vertical="center" wrapText="1"/>
      <protection/>
    </xf>
    <xf numFmtId="164" fontId="14" fillId="33" borderId="52" xfId="57" applyNumberFormat="1" applyFont="1" applyFill="1" applyBorder="1" applyAlignment="1" applyProtection="1">
      <alignment horizontal="right" vertical="center" wrapText="1"/>
      <protection/>
    </xf>
    <xf numFmtId="164" fontId="14" fillId="33" borderId="10" xfId="57" applyNumberFormat="1" applyFont="1" applyFill="1" applyBorder="1" applyAlignment="1" applyProtection="1">
      <alignment horizontal="right" vertical="center" wrapText="1"/>
      <protection locked="0"/>
    </xf>
    <xf numFmtId="164" fontId="14" fillId="33" borderId="33" xfId="57" applyNumberFormat="1" applyFont="1" applyFill="1" applyBorder="1" applyAlignment="1" applyProtection="1">
      <alignment horizontal="right" vertical="center" wrapText="1"/>
      <protection locked="0"/>
    </xf>
    <xf numFmtId="164" fontId="14" fillId="33" borderId="10" xfId="57" applyNumberFormat="1" applyFont="1" applyFill="1" applyBorder="1" applyAlignment="1" applyProtection="1">
      <alignment horizontal="right" vertical="center" wrapText="1"/>
      <protection/>
    </xf>
    <xf numFmtId="164" fontId="16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53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23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49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50" xfId="57" applyNumberFormat="1" applyFont="1" applyFill="1" applyBorder="1" applyAlignment="1" applyProtection="1">
      <alignment horizontal="right" vertical="center" wrapText="1"/>
      <protection locked="0"/>
    </xf>
    <xf numFmtId="164" fontId="14" fillId="33" borderId="33" xfId="57" applyNumberFormat="1" applyFont="1" applyFill="1" applyBorder="1" applyAlignment="1" applyProtection="1">
      <alignment horizontal="right" vertical="center" wrapText="1"/>
      <protection/>
    </xf>
    <xf numFmtId="164" fontId="16" fillId="0" borderId="27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28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37" xfId="57" applyNumberFormat="1" applyFont="1" applyFill="1" applyBorder="1" applyAlignment="1" applyProtection="1">
      <alignment horizontal="right" vertical="center" wrapText="1"/>
      <protection locked="0"/>
    </xf>
    <xf numFmtId="164" fontId="16" fillId="35" borderId="22" xfId="57" applyNumberFormat="1" applyFont="1" applyFill="1" applyBorder="1" applyAlignment="1" applyProtection="1">
      <alignment horizontal="right" vertical="center" wrapText="1"/>
      <protection/>
    </xf>
    <xf numFmtId="164" fontId="16" fillId="35" borderId="23" xfId="57" applyNumberFormat="1" applyFont="1" applyFill="1" applyBorder="1" applyAlignment="1" applyProtection="1">
      <alignment horizontal="right" vertical="center" wrapText="1"/>
      <protection/>
    </xf>
    <xf numFmtId="164" fontId="17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23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36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37" xfId="57" applyNumberFormat="1" applyFont="1" applyFill="1" applyBorder="1" applyAlignment="1" applyProtection="1">
      <alignment horizontal="right" vertical="center" wrapText="1"/>
      <protection locked="0"/>
    </xf>
    <xf numFmtId="164" fontId="16" fillId="35" borderId="27" xfId="57" applyNumberFormat="1" applyFont="1" applyFill="1" applyBorder="1" applyAlignment="1" applyProtection="1">
      <alignment horizontal="right" vertical="center" wrapText="1"/>
      <protection/>
    </xf>
    <xf numFmtId="164" fontId="16" fillId="0" borderId="14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25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53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23" xfId="57" applyNumberFormat="1" applyFont="1" applyFill="1" applyBorder="1" applyAlignment="1" applyProtection="1">
      <alignment horizontal="right" vertical="center" wrapText="1"/>
      <protection locked="0"/>
    </xf>
    <xf numFmtId="49" fontId="14" fillId="33" borderId="11" xfId="57" applyNumberFormat="1" applyFont="1" applyFill="1" applyBorder="1" applyAlignment="1" applyProtection="1">
      <alignment horizontal="left" vertical="center" wrapText="1" indent="1"/>
      <protection/>
    </xf>
    <xf numFmtId="164" fontId="16" fillId="35" borderId="27" xfId="57" applyNumberFormat="1" applyFont="1" applyFill="1" applyBorder="1" applyAlignment="1" applyProtection="1">
      <alignment horizontal="right" vertical="center" wrapText="1"/>
      <protection locked="0"/>
    </xf>
    <xf numFmtId="49" fontId="15" fillId="33" borderId="10" xfId="0" applyNumberFormat="1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left" vertical="center" wrapText="1" indent="1"/>
    </xf>
    <xf numFmtId="164" fontId="13" fillId="33" borderId="53" xfId="0" applyNumberFormat="1" applyFont="1" applyFill="1" applyBorder="1" applyAlignment="1" applyProtection="1">
      <alignment vertical="center" wrapText="1"/>
      <protection locked="0"/>
    </xf>
    <xf numFmtId="164" fontId="15" fillId="33" borderId="33" xfId="0" applyNumberFormat="1" applyFont="1" applyFill="1" applyBorder="1" applyAlignment="1" applyProtection="1">
      <alignment vertical="center" wrapText="1"/>
      <protection locked="0"/>
    </xf>
    <xf numFmtId="0" fontId="0" fillId="0" borderId="0" xfId="57" applyFont="1">
      <alignment/>
      <protection/>
    </xf>
    <xf numFmtId="164" fontId="14" fillId="33" borderId="55" xfId="57" applyNumberFormat="1" applyFont="1" applyFill="1" applyBorder="1" applyAlignment="1" applyProtection="1">
      <alignment horizontal="right" vertical="center" wrapText="1"/>
      <protection/>
    </xf>
    <xf numFmtId="164" fontId="14" fillId="33" borderId="56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57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58" xfId="57" applyNumberFormat="1" applyFont="1" applyFill="1" applyBorder="1" applyAlignment="1" applyProtection="1">
      <alignment horizontal="right" vertical="center" wrapText="1"/>
      <protection locked="0"/>
    </xf>
    <xf numFmtId="164" fontId="14" fillId="33" borderId="56" xfId="57" applyNumberFormat="1" applyFont="1" applyFill="1" applyBorder="1" applyAlignment="1" applyProtection="1">
      <alignment horizontal="right" vertical="center" wrapText="1"/>
      <protection/>
    </xf>
    <xf numFmtId="164" fontId="16" fillId="0" borderId="43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45" xfId="57" applyNumberFormat="1" applyFont="1" applyFill="1" applyBorder="1" applyAlignment="1" applyProtection="1">
      <alignment horizontal="right" vertical="center" wrapText="1"/>
      <protection locked="0"/>
    </xf>
    <xf numFmtId="164" fontId="16" fillId="35" borderId="44" xfId="57" applyNumberFormat="1" applyFont="1" applyFill="1" applyBorder="1" applyAlignment="1" applyProtection="1">
      <alignment horizontal="right" vertical="center" wrapText="1"/>
      <protection/>
    </xf>
    <xf numFmtId="164" fontId="17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45" xfId="57" applyNumberFormat="1" applyFont="1" applyFill="1" applyBorder="1" applyAlignment="1" applyProtection="1">
      <alignment horizontal="right" vertical="center" wrapText="1"/>
      <protection locked="0"/>
    </xf>
    <xf numFmtId="164" fontId="16" fillId="33" borderId="56" xfId="57" applyNumberFormat="1" applyFont="1" applyFill="1" applyBorder="1" applyAlignment="1" applyProtection="1">
      <alignment horizontal="right" vertical="center" wrapText="1"/>
      <protection/>
    </xf>
    <xf numFmtId="164" fontId="16" fillId="0" borderId="16" xfId="57" applyNumberFormat="1" applyFont="1" applyFill="1" applyBorder="1" applyAlignment="1" applyProtection="1">
      <alignment horizontal="right" vertical="center" wrapText="1"/>
      <protection locked="0"/>
    </xf>
    <xf numFmtId="164" fontId="16" fillId="0" borderId="59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57" xfId="57" applyNumberFormat="1" applyFont="1" applyFill="1" applyBorder="1" applyAlignment="1" applyProtection="1">
      <alignment horizontal="right" vertical="center" wrapText="1"/>
      <protection locked="0"/>
    </xf>
    <xf numFmtId="164" fontId="17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14" fillId="33" borderId="55" xfId="57" applyNumberFormat="1" applyFont="1" applyFill="1" applyBorder="1" applyAlignment="1" applyProtection="1">
      <alignment vertical="center" wrapText="1"/>
      <protection/>
    </xf>
    <xf numFmtId="164" fontId="16" fillId="0" borderId="16" xfId="57" applyNumberFormat="1" applyFont="1" applyFill="1" applyBorder="1" applyAlignment="1" applyProtection="1">
      <alignment vertical="center" wrapText="1"/>
      <protection locked="0"/>
    </xf>
    <xf numFmtId="164" fontId="16" fillId="0" borderId="44" xfId="57" applyNumberFormat="1" applyFont="1" applyFill="1" applyBorder="1" applyAlignment="1" applyProtection="1">
      <alignment vertical="center" wrapText="1"/>
      <protection locked="0"/>
    </xf>
    <xf numFmtId="164" fontId="16" fillId="0" borderId="45" xfId="57" applyNumberFormat="1" applyFont="1" applyFill="1" applyBorder="1" applyAlignment="1" applyProtection="1">
      <alignment vertical="center" wrapText="1"/>
      <protection locked="0"/>
    </xf>
    <xf numFmtId="164" fontId="14" fillId="33" borderId="56" xfId="57" applyNumberFormat="1" applyFont="1" applyFill="1" applyBorder="1" applyAlignment="1" applyProtection="1">
      <alignment vertical="center" wrapText="1"/>
      <protection/>
    </xf>
    <xf numFmtId="164" fontId="16" fillId="0" borderId="43" xfId="57" applyNumberFormat="1" applyFont="1" applyFill="1" applyBorder="1" applyAlignment="1" applyProtection="1">
      <alignment vertical="center" wrapText="1"/>
      <protection locked="0"/>
    </xf>
    <xf numFmtId="164" fontId="14" fillId="33" borderId="56" xfId="57" applyNumberFormat="1" applyFont="1" applyFill="1" applyBorder="1" applyAlignment="1" applyProtection="1">
      <alignment vertical="center" wrapText="1"/>
      <protection locked="0"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1" fillId="0" borderId="0" xfId="56" applyFont="1" applyAlignment="1">
      <alignment horizontal="center"/>
      <protection/>
    </xf>
    <xf numFmtId="0" fontId="22" fillId="0" borderId="0" xfId="56" applyFont="1" applyAlignment="1">
      <alignment horizontal="right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/>
      <protection/>
    </xf>
    <xf numFmtId="0" fontId="24" fillId="0" borderId="0" xfId="56" applyFont="1">
      <alignment/>
      <protection/>
    </xf>
    <xf numFmtId="0" fontId="20" fillId="0" borderId="60" xfId="56" applyFont="1" applyBorder="1" applyAlignment="1">
      <alignment horizontal="center"/>
      <protection/>
    </xf>
    <xf numFmtId="0" fontId="20" fillId="0" borderId="61" xfId="56" applyFont="1" applyBorder="1">
      <alignment/>
      <protection/>
    </xf>
    <xf numFmtId="0" fontId="20" fillId="0" borderId="61" xfId="56" applyFont="1" applyBorder="1" applyAlignment="1">
      <alignment horizontal="center"/>
      <protection/>
    </xf>
    <xf numFmtId="0" fontId="20" fillId="0" borderId="62" xfId="56" applyFont="1" applyBorder="1">
      <alignment/>
      <protection/>
    </xf>
    <xf numFmtId="0" fontId="20" fillId="0" borderId="63" xfId="56" applyFont="1" applyBorder="1" applyAlignment="1">
      <alignment horizontal="center"/>
      <protection/>
    </xf>
    <xf numFmtId="0" fontId="20" fillId="0" borderId="27" xfId="56" applyFont="1" applyBorder="1">
      <alignment/>
      <protection/>
    </xf>
    <xf numFmtId="0" fontId="20" fillId="0" borderId="27" xfId="56" applyFont="1" applyBorder="1" applyAlignment="1">
      <alignment horizontal="center"/>
      <protection/>
    </xf>
    <xf numFmtId="0" fontId="20" fillId="0" borderId="64" xfId="56" applyFont="1" applyBorder="1">
      <alignment/>
      <protection/>
    </xf>
    <xf numFmtId="0" fontId="20" fillId="0" borderId="65" xfId="56" applyFont="1" applyBorder="1" applyAlignment="1">
      <alignment horizontal="center"/>
      <protection/>
    </xf>
    <xf numFmtId="0" fontId="20" fillId="0" borderId="22" xfId="56" applyFont="1" applyBorder="1">
      <alignment/>
      <protection/>
    </xf>
    <xf numFmtId="0" fontId="21" fillId="0" borderId="22" xfId="56" applyFont="1" applyBorder="1" applyAlignment="1">
      <alignment horizontal="center"/>
      <protection/>
    </xf>
    <xf numFmtId="0" fontId="20" fillId="0" borderId="66" xfId="56" applyFont="1" applyBorder="1">
      <alignment/>
      <protection/>
    </xf>
    <xf numFmtId="0" fontId="22" fillId="0" borderId="66" xfId="56" applyFont="1" applyBorder="1">
      <alignment/>
      <protection/>
    </xf>
    <xf numFmtId="0" fontId="21" fillId="0" borderId="66" xfId="56" applyFont="1" applyBorder="1">
      <alignment/>
      <protection/>
    </xf>
    <xf numFmtId="0" fontId="20" fillId="0" borderId="67" xfId="56" applyFont="1" applyBorder="1" applyAlignment="1">
      <alignment horizontal="center"/>
      <protection/>
    </xf>
    <xf numFmtId="0" fontId="20" fillId="0" borderId="68" xfId="56" applyFont="1" applyBorder="1">
      <alignment/>
      <protection/>
    </xf>
    <xf numFmtId="0" fontId="21" fillId="0" borderId="68" xfId="56" applyFont="1" applyBorder="1" applyAlignment="1">
      <alignment horizontal="center"/>
      <protection/>
    </xf>
    <xf numFmtId="0" fontId="21" fillId="0" borderId="69" xfId="56" applyFont="1" applyBorder="1">
      <alignment/>
      <protection/>
    </xf>
    <xf numFmtId="0" fontId="14" fillId="0" borderId="58" xfId="57" applyFont="1" applyBorder="1" applyAlignment="1" applyProtection="1">
      <alignment horizontal="center" vertical="center" wrapText="1"/>
      <protection/>
    </xf>
    <xf numFmtId="0" fontId="14" fillId="0" borderId="50" xfId="57" applyFont="1" applyBorder="1" applyAlignment="1" applyProtection="1">
      <alignment horizontal="center" vertical="center" wrapText="1"/>
      <protection/>
    </xf>
    <xf numFmtId="0" fontId="14" fillId="0" borderId="48" xfId="57" applyFont="1" applyBorder="1" applyAlignment="1" applyProtection="1">
      <alignment horizontal="center" vertical="center" wrapText="1"/>
      <protection/>
    </xf>
    <xf numFmtId="0" fontId="14" fillId="0" borderId="49" xfId="57" applyFont="1" applyBorder="1" applyAlignment="1" applyProtection="1">
      <alignment horizontal="center" vertical="center" wrapText="1"/>
      <protection/>
    </xf>
    <xf numFmtId="0" fontId="14" fillId="0" borderId="58" xfId="57" applyFont="1" applyFill="1" applyBorder="1" applyAlignment="1" applyProtection="1">
      <alignment horizontal="center" vertical="center" wrapText="1"/>
      <protection/>
    </xf>
    <xf numFmtId="0" fontId="14" fillId="0" borderId="50" xfId="57" applyFont="1" applyFill="1" applyBorder="1" applyAlignment="1" applyProtection="1">
      <alignment horizontal="center" vertical="center" wrapText="1"/>
      <protection/>
    </xf>
    <xf numFmtId="0" fontId="14" fillId="0" borderId="48" xfId="57" applyFont="1" applyFill="1" applyBorder="1" applyAlignment="1" applyProtection="1">
      <alignment horizontal="center" vertical="center" wrapText="1"/>
      <protection/>
    </xf>
    <xf numFmtId="0" fontId="14" fillId="0" borderId="49" xfId="57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0" borderId="5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ivatkozott cella" xfId="50"/>
    <cellStyle name="Jegyzet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49" sqref="D49"/>
    </sheetView>
  </sheetViews>
  <sheetFormatPr defaultColWidth="10.625" defaultRowHeight="12.75"/>
  <cols>
    <col min="1" max="1" width="8.875" style="251" customWidth="1"/>
    <col min="2" max="2" width="7.375" style="252" customWidth="1"/>
    <col min="3" max="3" width="12.00390625" style="253" customWidth="1"/>
    <col min="4" max="4" width="50.50390625" style="255" bestFit="1" customWidth="1"/>
    <col min="5" max="16384" width="10.625" style="255" customWidth="1"/>
  </cols>
  <sheetData>
    <row r="1" ht="13.5">
      <c r="D1" s="254" t="s">
        <v>182</v>
      </c>
    </row>
    <row r="4" spans="1:5" s="257" customFormat="1" ht="15.75">
      <c r="A4" s="256" t="s">
        <v>246</v>
      </c>
      <c r="B4" s="256"/>
      <c r="C4" s="256"/>
      <c r="D4" s="256"/>
      <c r="E4" s="256"/>
    </row>
    <row r="5" ht="13.5" thickBot="1"/>
    <row r="6" spans="1:8" s="252" customFormat="1" ht="14.25" thickBot="1" thickTop="1">
      <c r="A6" s="258" t="s">
        <v>183</v>
      </c>
      <c r="B6" s="259" t="s">
        <v>184</v>
      </c>
      <c r="C6" s="260" t="s">
        <v>185</v>
      </c>
      <c r="D6" s="261" t="s">
        <v>186</v>
      </c>
      <c r="H6" s="255"/>
    </row>
    <row r="7" spans="1:8" s="252" customFormat="1" ht="13.5" thickTop="1">
      <c r="A7" s="262"/>
      <c r="B7" s="263"/>
      <c r="C7" s="264"/>
      <c r="D7" s="265"/>
      <c r="H7" s="255"/>
    </row>
    <row r="8" spans="1:8" s="252" customFormat="1" ht="12.75">
      <c r="A8" s="262"/>
      <c r="B8" s="263"/>
      <c r="C8" s="264"/>
      <c r="D8" s="265"/>
      <c r="H8" s="255"/>
    </row>
    <row r="9" spans="1:4" ht="12.75">
      <c r="A9" s="266">
        <v>1</v>
      </c>
      <c r="B9" s="267"/>
      <c r="C9" s="268"/>
      <c r="D9" s="269" t="s">
        <v>247</v>
      </c>
    </row>
    <row r="10" spans="1:4" ht="12.75">
      <c r="A10" s="266"/>
      <c r="B10" s="267"/>
      <c r="C10" s="268"/>
      <c r="D10" s="269"/>
    </row>
    <row r="11" spans="1:4" ht="13.5">
      <c r="A11" s="266"/>
      <c r="B11" s="267"/>
      <c r="C11" s="268"/>
      <c r="D11" s="270" t="s">
        <v>31</v>
      </c>
    </row>
    <row r="12" spans="1:4" ht="12.75" hidden="1">
      <c r="A12" s="266"/>
      <c r="B12" s="267"/>
      <c r="C12" s="268"/>
      <c r="D12" s="271"/>
    </row>
    <row r="13" spans="1:4" ht="12.75" hidden="1">
      <c r="A13" s="266"/>
      <c r="B13" s="267"/>
      <c r="C13" s="268"/>
      <c r="D13" s="271"/>
    </row>
    <row r="14" spans="1:4" ht="12.75" hidden="1">
      <c r="A14" s="266"/>
      <c r="B14" s="267"/>
      <c r="C14" s="268"/>
      <c r="D14" s="271"/>
    </row>
    <row r="15" spans="1:4" ht="12.75" hidden="1">
      <c r="A15" s="266"/>
      <c r="B15" s="267"/>
      <c r="C15" s="268"/>
      <c r="D15" s="271"/>
    </row>
    <row r="16" spans="1:4" ht="12.75" hidden="1">
      <c r="A16" s="266"/>
      <c r="B16" s="267"/>
      <c r="C16" s="268"/>
      <c r="D16" s="271"/>
    </row>
    <row r="17" spans="1:4" ht="12.75" hidden="1">
      <c r="A17" s="266"/>
      <c r="B17" s="267"/>
      <c r="C17" s="268"/>
      <c r="D17" s="271"/>
    </row>
    <row r="18" spans="1:4" ht="12.75" hidden="1">
      <c r="A18" s="266"/>
      <c r="B18" s="267"/>
      <c r="C18" s="268"/>
      <c r="D18" s="271"/>
    </row>
    <row r="19" spans="1:4" ht="12.75">
      <c r="A19" s="266"/>
      <c r="B19" s="267"/>
      <c r="C19" s="268"/>
      <c r="D19" s="271"/>
    </row>
    <row r="20" spans="1:4" ht="13.5">
      <c r="A20" s="266"/>
      <c r="B20" s="267"/>
      <c r="C20" s="268"/>
      <c r="D20" s="270" t="s">
        <v>55</v>
      </c>
    </row>
    <row r="21" spans="1:4" ht="12.75" hidden="1">
      <c r="A21" s="266"/>
      <c r="B21" s="267"/>
      <c r="C21" s="268"/>
      <c r="D21" s="271"/>
    </row>
    <row r="22" spans="1:4" ht="12.75" hidden="1">
      <c r="A22" s="266"/>
      <c r="B22" s="267"/>
      <c r="C22" s="268"/>
      <c r="D22" s="271"/>
    </row>
    <row r="23" spans="1:4" ht="12.75" hidden="1">
      <c r="A23" s="266"/>
      <c r="B23" s="267"/>
      <c r="C23" s="268"/>
      <c r="D23" s="271"/>
    </row>
    <row r="24" spans="1:4" ht="12.75" hidden="1">
      <c r="A24" s="266"/>
      <c r="B24" s="267"/>
      <c r="C24" s="268"/>
      <c r="D24" s="271"/>
    </row>
    <row r="25" spans="1:4" ht="12.75" hidden="1">
      <c r="A25" s="266"/>
      <c r="B25" s="267"/>
      <c r="C25" s="268"/>
      <c r="D25" s="271"/>
    </row>
    <row r="26" spans="1:4" ht="12.75" hidden="1">
      <c r="A26" s="266"/>
      <c r="B26" s="267"/>
      <c r="C26" s="268"/>
      <c r="D26" s="271"/>
    </row>
    <row r="27" spans="1:4" ht="12.75" hidden="1">
      <c r="A27" s="266"/>
      <c r="B27" s="267"/>
      <c r="C27" s="268"/>
      <c r="D27" s="271"/>
    </row>
    <row r="28" spans="1:4" ht="12.75" hidden="1">
      <c r="A28" s="266"/>
      <c r="B28" s="267"/>
      <c r="C28" s="268"/>
      <c r="D28" s="271"/>
    </row>
    <row r="29" spans="1:4" ht="13.5" thickBot="1">
      <c r="A29" s="272"/>
      <c r="B29" s="273"/>
      <c r="C29" s="274"/>
      <c r="D29" s="275"/>
    </row>
    <row r="30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workbookViewId="0" topLeftCell="A58">
      <selection activeCell="G70" sqref="G70"/>
    </sheetView>
  </sheetViews>
  <sheetFormatPr defaultColWidth="9.00390625" defaultRowHeight="12.75"/>
  <cols>
    <col min="1" max="1" width="8.50390625" style="17" customWidth="1"/>
    <col min="2" max="2" width="51.00390625" style="17" customWidth="1"/>
    <col min="3" max="3" width="14.375" style="17" hidden="1" customWidth="1"/>
    <col min="4" max="4" width="12.125" style="17" hidden="1" customWidth="1"/>
    <col min="5" max="6" width="12.125" style="17" customWidth="1"/>
    <col min="7" max="7" width="13.125" style="17" customWidth="1"/>
    <col min="8" max="16384" width="9.375" style="17" customWidth="1"/>
  </cols>
  <sheetData>
    <row r="1" spans="1:7" ht="15.75" customHeight="1">
      <c r="A1" s="113" t="s">
        <v>0</v>
      </c>
      <c r="B1" s="113"/>
      <c r="C1" s="113"/>
      <c r="D1" s="113"/>
      <c r="E1" s="113"/>
      <c r="F1" s="113"/>
      <c r="G1" s="113"/>
    </row>
    <row r="2" spans="1:7" ht="15.75" customHeight="1" thickBot="1">
      <c r="A2" s="113"/>
      <c r="B2" s="113"/>
      <c r="C2" s="113"/>
      <c r="D2" s="284" t="s">
        <v>250</v>
      </c>
      <c r="E2" s="284"/>
      <c r="F2" s="284"/>
      <c r="G2" s="284"/>
    </row>
    <row r="3" spans="1:7" ht="37.5" customHeight="1" thickBot="1">
      <c r="A3" s="126" t="s">
        <v>1</v>
      </c>
      <c r="B3" s="127" t="s">
        <v>2</v>
      </c>
      <c r="C3" s="127" t="s">
        <v>237</v>
      </c>
      <c r="D3" s="127" t="s">
        <v>238</v>
      </c>
      <c r="E3" s="127" t="s">
        <v>251</v>
      </c>
      <c r="F3" s="127" t="s">
        <v>252</v>
      </c>
      <c r="G3" s="128" t="s">
        <v>253</v>
      </c>
    </row>
    <row r="4" spans="1:7" s="129" customFormat="1" ht="12" customHeight="1" thickBot="1">
      <c r="A4" s="278">
        <v>1</v>
      </c>
      <c r="B4" s="279">
        <v>2</v>
      </c>
      <c r="C4" s="279">
        <v>3</v>
      </c>
      <c r="D4" s="279">
        <v>4</v>
      </c>
      <c r="E4" s="276">
        <v>3</v>
      </c>
      <c r="F4" s="276">
        <v>4</v>
      </c>
      <c r="G4" s="277">
        <v>5</v>
      </c>
    </row>
    <row r="5" spans="1:7" s="18" customFormat="1" ht="12" customHeight="1" thickBot="1">
      <c r="A5" s="178" t="s">
        <v>3</v>
      </c>
      <c r="B5" s="132" t="s">
        <v>199</v>
      </c>
      <c r="C5" s="192">
        <f>C6+C7</f>
        <v>0</v>
      </c>
      <c r="D5" s="192">
        <f>D6+D7</f>
        <v>0</v>
      </c>
      <c r="E5" s="228">
        <f>E6+E7</f>
        <v>5000</v>
      </c>
      <c r="F5" s="228">
        <f>F6+F7</f>
        <v>5000</v>
      </c>
      <c r="G5" s="193">
        <f>G6+G7</f>
        <v>157</v>
      </c>
    </row>
    <row r="6" spans="1:7" s="18" customFormat="1" ht="12" customHeight="1" thickBot="1">
      <c r="A6" s="219" t="s">
        <v>191</v>
      </c>
      <c r="B6" s="133" t="s">
        <v>5</v>
      </c>
      <c r="C6" s="194"/>
      <c r="D6" s="194"/>
      <c r="E6" s="229">
        <v>5000</v>
      </c>
      <c r="F6" s="229">
        <v>5000</v>
      </c>
      <c r="G6" s="195">
        <v>157</v>
      </c>
    </row>
    <row r="7" spans="1:7" s="18" customFormat="1" ht="12" customHeight="1" thickBot="1">
      <c r="A7" s="219" t="s">
        <v>141</v>
      </c>
      <c r="B7" s="133" t="s">
        <v>200</v>
      </c>
      <c r="C7" s="196">
        <f>SUM(C8:C11)</f>
        <v>0</v>
      </c>
      <c r="D7" s="196">
        <f>SUM(D8:D11)</f>
        <v>0</v>
      </c>
      <c r="E7" s="196">
        <f>SUM(E8:E11)</f>
        <v>0</v>
      </c>
      <c r="F7" s="196">
        <f>SUM(F8:F11)</f>
        <v>0</v>
      </c>
      <c r="G7" s="196">
        <f>SUM(G8:G11)</f>
        <v>0</v>
      </c>
    </row>
    <row r="8" spans="1:7" s="18" customFormat="1" ht="12" customHeight="1">
      <c r="A8" s="180" t="s">
        <v>192</v>
      </c>
      <c r="B8" s="139" t="s">
        <v>88</v>
      </c>
      <c r="C8" s="197"/>
      <c r="D8" s="197"/>
      <c r="E8" s="230"/>
      <c r="F8" s="230"/>
      <c r="G8" s="198"/>
    </row>
    <row r="9" spans="1:7" s="18" customFormat="1" ht="12" customHeight="1">
      <c r="A9" s="181" t="s">
        <v>193</v>
      </c>
      <c r="B9" s="140" t="s">
        <v>38</v>
      </c>
      <c r="C9" s="141"/>
      <c r="D9" s="141"/>
      <c r="E9" s="231"/>
      <c r="F9" s="231"/>
      <c r="G9" s="199"/>
    </row>
    <row r="10" spans="1:7" s="18" customFormat="1" ht="12" customHeight="1">
      <c r="A10" s="181" t="s">
        <v>194</v>
      </c>
      <c r="B10" s="140" t="s">
        <v>39</v>
      </c>
      <c r="C10" s="141"/>
      <c r="D10" s="141"/>
      <c r="E10" s="231"/>
      <c r="F10" s="231"/>
      <c r="G10" s="199"/>
    </row>
    <row r="11" spans="1:7" s="18" customFormat="1" ht="12" customHeight="1" thickBot="1">
      <c r="A11" s="182" t="s">
        <v>195</v>
      </c>
      <c r="B11" s="144" t="s">
        <v>40</v>
      </c>
      <c r="C11" s="200"/>
      <c r="D11" s="200"/>
      <c r="E11" s="232"/>
      <c r="F11" s="232"/>
      <c r="G11" s="201"/>
    </row>
    <row r="12" spans="1:7" s="18" customFormat="1" ht="12" customHeight="1" thickBot="1">
      <c r="A12" s="179" t="s">
        <v>4</v>
      </c>
      <c r="B12" s="133" t="s">
        <v>201</v>
      </c>
      <c r="C12" s="196">
        <f>SUM(C13:C15)</f>
        <v>0</v>
      </c>
      <c r="D12" s="196">
        <f>SUM(D13:D15)</f>
        <v>0</v>
      </c>
      <c r="E12" s="233">
        <f>SUM(E13:E15)</f>
        <v>0</v>
      </c>
      <c r="F12" s="233">
        <f>SUM(F13:F15)</f>
        <v>0</v>
      </c>
      <c r="G12" s="202">
        <f>SUM(G13:G15)</f>
        <v>0</v>
      </c>
    </row>
    <row r="13" spans="1:7" s="18" customFormat="1" ht="12" customHeight="1">
      <c r="A13" s="183" t="s">
        <v>196</v>
      </c>
      <c r="B13" s="146" t="s">
        <v>85</v>
      </c>
      <c r="C13" s="203"/>
      <c r="D13" s="203"/>
      <c r="E13" s="234"/>
      <c r="F13" s="234"/>
      <c r="G13" s="204"/>
    </row>
    <row r="14" spans="1:7" s="18" customFormat="1" ht="12" customHeight="1">
      <c r="A14" s="180" t="s">
        <v>197</v>
      </c>
      <c r="B14" s="140" t="s">
        <v>83</v>
      </c>
      <c r="C14" s="197"/>
      <c r="D14" s="197"/>
      <c r="E14" s="230"/>
      <c r="F14" s="230"/>
      <c r="G14" s="198"/>
    </row>
    <row r="15" spans="1:7" s="18" customFormat="1" ht="12" customHeight="1" thickBot="1">
      <c r="A15" s="184" t="s">
        <v>198</v>
      </c>
      <c r="B15" s="149" t="s">
        <v>86</v>
      </c>
      <c r="C15" s="205"/>
      <c r="D15" s="205"/>
      <c r="E15" s="235"/>
      <c r="F15" s="235"/>
      <c r="G15" s="206"/>
    </row>
    <row r="16" spans="1:7" s="18" customFormat="1" ht="12" customHeight="1" thickBot="1">
      <c r="A16" s="179" t="s">
        <v>6</v>
      </c>
      <c r="B16" s="133" t="s">
        <v>202</v>
      </c>
      <c r="C16" s="196">
        <f>C17+C18+C19+C20+C21+C22+C23</f>
        <v>0</v>
      </c>
      <c r="D16" s="196">
        <f>D17+D18+D19+D20+D21+D22+D23</f>
        <v>0</v>
      </c>
      <c r="E16" s="233">
        <f>SUM(E17:E23)</f>
        <v>0</v>
      </c>
      <c r="F16" s="233">
        <f>SUM(F17:F23)</f>
        <v>0</v>
      </c>
      <c r="G16" s="202">
        <f>SUM(G17:G23)</f>
        <v>0</v>
      </c>
    </row>
    <row r="17" spans="1:7" s="18" customFormat="1" ht="12" customHeight="1">
      <c r="A17" s="183" t="s">
        <v>116</v>
      </c>
      <c r="B17" s="146" t="s">
        <v>115</v>
      </c>
      <c r="C17" s="203"/>
      <c r="D17" s="203"/>
      <c r="E17" s="234"/>
      <c r="F17" s="234"/>
      <c r="G17" s="204"/>
    </row>
    <row r="18" spans="1:7" s="18" customFormat="1" ht="12" customHeight="1">
      <c r="A18" s="181" t="s">
        <v>117</v>
      </c>
      <c r="B18" s="140" t="s">
        <v>93</v>
      </c>
      <c r="C18" s="141"/>
      <c r="D18" s="141"/>
      <c r="E18" s="231"/>
      <c r="F18" s="231"/>
      <c r="G18" s="199"/>
    </row>
    <row r="19" spans="1:7" s="18" customFormat="1" ht="12" customHeight="1">
      <c r="A19" s="181" t="s">
        <v>118</v>
      </c>
      <c r="B19" s="140" t="s">
        <v>128</v>
      </c>
      <c r="C19" s="141"/>
      <c r="D19" s="141"/>
      <c r="E19" s="231"/>
      <c r="F19" s="231"/>
      <c r="G19" s="199"/>
    </row>
    <row r="20" spans="1:7" s="18" customFormat="1" ht="12" customHeight="1">
      <c r="A20" s="184" t="s">
        <v>119</v>
      </c>
      <c r="B20" s="140" t="s">
        <v>103</v>
      </c>
      <c r="C20" s="205"/>
      <c r="D20" s="205"/>
      <c r="E20" s="235"/>
      <c r="F20" s="235"/>
      <c r="G20" s="206"/>
    </row>
    <row r="21" spans="1:7" s="18" customFormat="1" ht="12" customHeight="1">
      <c r="A21" s="184" t="s">
        <v>203</v>
      </c>
      <c r="B21" s="140" t="s">
        <v>157</v>
      </c>
      <c r="C21" s="205"/>
      <c r="D21" s="205"/>
      <c r="E21" s="235"/>
      <c r="F21" s="235"/>
      <c r="G21" s="206"/>
    </row>
    <row r="22" spans="1:7" s="18" customFormat="1" ht="12" customHeight="1">
      <c r="A22" s="181" t="s">
        <v>204</v>
      </c>
      <c r="B22" s="140" t="s">
        <v>51</v>
      </c>
      <c r="C22" s="141"/>
      <c r="D22" s="141"/>
      <c r="E22" s="231"/>
      <c r="F22" s="231"/>
      <c r="G22" s="199"/>
    </row>
    <row r="23" spans="1:7" s="18" customFormat="1" ht="12" customHeight="1">
      <c r="A23" s="185" t="s">
        <v>205</v>
      </c>
      <c r="B23" s="152" t="s">
        <v>135</v>
      </c>
      <c r="C23" s="207">
        <f>C24+C25+C26+C27</f>
        <v>0</v>
      </c>
      <c r="D23" s="207">
        <f>D24+D25+D26+D27</f>
        <v>0</v>
      </c>
      <c r="E23" s="236">
        <f>SUM(E24:E27)</f>
        <v>0</v>
      </c>
      <c r="F23" s="236">
        <f>SUM(F24:F27)</f>
        <v>0</v>
      </c>
      <c r="G23" s="208">
        <f>SUM(G24:G27)</f>
        <v>0</v>
      </c>
    </row>
    <row r="24" spans="1:7" s="18" customFormat="1" ht="12" customHeight="1">
      <c r="A24" s="181" t="s">
        <v>206</v>
      </c>
      <c r="B24" s="153" t="s">
        <v>156</v>
      </c>
      <c r="C24" s="209"/>
      <c r="D24" s="209"/>
      <c r="E24" s="237"/>
      <c r="F24" s="237"/>
      <c r="G24" s="210"/>
    </row>
    <row r="25" spans="1:7" s="18" customFormat="1" ht="12" customHeight="1">
      <c r="A25" s="181" t="s">
        <v>207</v>
      </c>
      <c r="B25" s="153" t="s">
        <v>104</v>
      </c>
      <c r="C25" s="209"/>
      <c r="D25" s="209"/>
      <c r="E25" s="237"/>
      <c r="F25" s="237"/>
      <c r="G25" s="210"/>
    </row>
    <row r="26" spans="1:7" s="18" customFormat="1" ht="12" customHeight="1">
      <c r="A26" s="181" t="s">
        <v>208</v>
      </c>
      <c r="B26" s="153" t="s">
        <v>50</v>
      </c>
      <c r="C26" s="209"/>
      <c r="D26" s="209"/>
      <c r="E26" s="237"/>
      <c r="F26" s="237"/>
      <c r="G26" s="210"/>
    </row>
    <row r="27" spans="1:7" s="18" customFormat="1" ht="12" customHeight="1" thickBot="1">
      <c r="A27" s="184" t="s">
        <v>209</v>
      </c>
      <c r="B27" s="154" t="s">
        <v>235</v>
      </c>
      <c r="C27" s="211"/>
      <c r="D27" s="211"/>
      <c r="E27" s="238"/>
      <c r="F27" s="238"/>
      <c r="G27" s="212"/>
    </row>
    <row r="28" spans="1:7" s="18" customFormat="1" ht="12" customHeight="1" thickBot="1">
      <c r="A28" s="179" t="s">
        <v>7</v>
      </c>
      <c r="B28" s="133" t="s">
        <v>210</v>
      </c>
      <c r="C28" s="196"/>
      <c r="D28" s="196"/>
      <c r="E28" s="233">
        <f>E29+E36</f>
        <v>782000</v>
      </c>
      <c r="F28" s="233">
        <f>F29+F36</f>
        <v>1585200</v>
      </c>
      <c r="G28" s="202">
        <f>G29+G36</f>
        <v>1585280</v>
      </c>
    </row>
    <row r="29" spans="1:7" s="18" customFormat="1" ht="12" customHeight="1">
      <c r="A29" s="186" t="s">
        <v>120</v>
      </c>
      <c r="B29" s="155" t="s">
        <v>158</v>
      </c>
      <c r="C29" s="213"/>
      <c r="D29" s="213"/>
      <c r="E29" s="213">
        <f>SUM(E30:E35)</f>
        <v>782000</v>
      </c>
      <c r="F29" s="213">
        <f>SUM(F30:F35)</f>
        <v>1585200</v>
      </c>
      <c r="G29" s="213">
        <f>SUM(G30:G35)</f>
        <v>1585280</v>
      </c>
    </row>
    <row r="30" spans="1:7" s="18" customFormat="1" ht="12" customHeight="1">
      <c r="A30" s="181" t="s">
        <v>211</v>
      </c>
      <c r="B30" s="153" t="s">
        <v>160</v>
      </c>
      <c r="C30" s="209"/>
      <c r="D30" s="209"/>
      <c r="E30" s="237">
        <v>782000</v>
      </c>
      <c r="F30" s="237">
        <v>1585200</v>
      </c>
      <c r="G30" s="210">
        <v>1585280</v>
      </c>
    </row>
    <row r="31" spans="1:7" s="18" customFormat="1" ht="12" customHeight="1">
      <c r="A31" s="181" t="s">
        <v>212</v>
      </c>
      <c r="B31" s="153" t="s">
        <v>159</v>
      </c>
      <c r="C31" s="209"/>
      <c r="D31" s="209"/>
      <c r="E31" s="237"/>
      <c r="F31" s="237"/>
      <c r="G31" s="210"/>
    </row>
    <row r="32" spans="1:7" s="18" customFormat="1" ht="12" customHeight="1">
      <c r="A32" s="181" t="s">
        <v>213</v>
      </c>
      <c r="B32" s="153" t="s">
        <v>161</v>
      </c>
      <c r="C32" s="209"/>
      <c r="D32" s="209"/>
      <c r="E32" s="237"/>
      <c r="F32" s="237"/>
      <c r="G32" s="210"/>
    </row>
    <row r="33" spans="1:7" s="18" customFormat="1" ht="12" customHeight="1">
      <c r="A33" s="181" t="s">
        <v>213</v>
      </c>
      <c r="B33" s="154" t="s">
        <v>162</v>
      </c>
      <c r="C33" s="211"/>
      <c r="D33" s="211"/>
      <c r="E33" s="238"/>
      <c r="F33" s="238"/>
      <c r="G33" s="212"/>
    </row>
    <row r="34" spans="1:7" s="18" customFormat="1" ht="12" customHeight="1">
      <c r="A34" s="181" t="s">
        <v>214</v>
      </c>
      <c r="B34" s="154" t="s">
        <v>187</v>
      </c>
      <c r="C34" s="211"/>
      <c r="D34" s="211"/>
      <c r="E34" s="238"/>
      <c r="F34" s="238"/>
      <c r="G34" s="212"/>
    </row>
    <row r="35" spans="1:7" s="18" customFormat="1" ht="12" customHeight="1">
      <c r="A35" s="181" t="s">
        <v>215</v>
      </c>
      <c r="B35" s="154" t="s">
        <v>188</v>
      </c>
      <c r="C35" s="211"/>
      <c r="D35" s="211"/>
      <c r="E35" s="238"/>
      <c r="F35" s="238"/>
      <c r="G35" s="212"/>
    </row>
    <row r="36" spans="1:7" s="18" customFormat="1" ht="12" customHeight="1">
      <c r="A36" s="185" t="s">
        <v>121</v>
      </c>
      <c r="B36" s="152" t="s">
        <v>217</v>
      </c>
      <c r="C36" s="207">
        <f>C37+C38+C39+C40</f>
        <v>0</v>
      </c>
      <c r="D36" s="207">
        <f>D37+D38+D39+D40</f>
        <v>0</v>
      </c>
      <c r="E36" s="236">
        <f>SUM(E37:E40)</f>
        <v>0</v>
      </c>
      <c r="F36" s="236">
        <f>SUM(F37:F40)</f>
        <v>0</v>
      </c>
      <c r="G36" s="208">
        <f>SUM(G37:G40)</f>
        <v>0</v>
      </c>
    </row>
    <row r="37" spans="1:7" s="18" customFormat="1" ht="12" customHeight="1">
      <c r="A37" s="181" t="s">
        <v>216</v>
      </c>
      <c r="B37" s="153" t="s">
        <v>160</v>
      </c>
      <c r="C37" s="209"/>
      <c r="D37" s="209"/>
      <c r="E37" s="237"/>
      <c r="F37" s="237"/>
      <c r="G37" s="210"/>
    </row>
    <row r="38" spans="1:7" s="18" customFormat="1" ht="12" customHeight="1">
      <c r="A38" s="181" t="s">
        <v>218</v>
      </c>
      <c r="B38" s="153" t="s">
        <v>161</v>
      </c>
      <c r="C38" s="209"/>
      <c r="D38" s="209"/>
      <c r="E38" s="237"/>
      <c r="F38" s="237"/>
      <c r="G38" s="210"/>
    </row>
    <row r="39" spans="1:7" s="18" customFormat="1" ht="12" customHeight="1">
      <c r="A39" s="181" t="s">
        <v>219</v>
      </c>
      <c r="B39" s="153" t="s">
        <v>162</v>
      </c>
      <c r="C39" s="209"/>
      <c r="D39" s="209"/>
      <c r="E39" s="237"/>
      <c r="F39" s="237"/>
      <c r="G39" s="210"/>
    </row>
    <row r="40" spans="1:7" s="18" customFormat="1" ht="12" customHeight="1" thickBot="1">
      <c r="A40" s="184" t="s">
        <v>136</v>
      </c>
      <c r="B40" s="154" t="s">
        <v>234</v>
      </c>
      <c r="C40" s="211"/>
      <c r="D40" s="211"/>
      <c r="E40" s="238"/>
      <c r="F40" s="238"/>
      <c r="G40" s="212"/>
    </row>
    <row r="41" spans="1:7" s="18" customFormat="1" ht="12" customHeight="1" thickBot="1">
      <c r="A41" s="179" t="s">
        <v>8</v>
      </c>
      <c r="B41" s="133" t="s">
        <v>220</v>
      </c>
      <c r="C41" s="176">
        <f>C42+C43</f>
        <v>0</v>
      </c>
      <c r="D41" s="176">
        <f>D42+D43</f>
        <v>0</v>
      </c>
      <c r="E41" s="239">
        <f>SUM(E42:E43)</f>
        <v>0</v>
      </c>
      <c r="F41" s="239">
        <f>SUM(F42:F43)</f>
        <v>0</v>
      </c>
      <c r="G41" s="191">
        <f>SUM(G42:G43)</f>
        <v>0</v>
      </c>
    </row>
    <row r="42" spans="1:7" s="18" customFormat="1" ht="12" customHeight="1">
      <c r="A42" s="187" t="s">
        <v>122</v>
      </c>
      <c r="B42" s="156" t="s">
        <v>132</v>
      </c>
      <c r="C42" s="160"/>
      <c r="D42" s="160"/>
      <c r="E42" s="240"/>
      <c r="F42" s="240"/>
      <c r="G42" s="214"/>
    </row>
    <row r="43" spans="1:7" s="18" customFormat="1" ht="12" customHeight="1" thickBot="1">
      <c r="A43" s="188" t="s">
        <v>123</v>
      </c>
      <c r="B43" s="146" t="s">
        <v>131</v>
      </c>
      <c r="C43" s="189"/>
      <c r="D43" s="189"/>
      <c r="E43" s="241"/>
      <c r="F43" s="241"/>
      <c r="G43" s="190"/>
    </row>
    <row r="44" spans="1:7" s="18" customFormat="1" ht="12" customHeight="1" thickBot="1">
      <c r="A44" s="179" t="s">
        <v>9</v>
      </c>
      <c r="B44" s="133" t="s">
        <v>221</v>
      </c>
      <c r="C44" s="196">
        <f>SUM(C45:C46)</f>
        <v>0</v>
      </c>
      <c r="D44" s="196">
        <f>SUM(D45:D46)</f>
        <v>0</v>
      </c>
      <c r="E44" s="233">
        <f>SUM(E45:E46)</f>
        <v>0</v>
      </c>
      <c r="F44" s="233">
        <f>SUM(F45:F46)</f>
        <v>0</v>
      </c>
      <c r="G44" s="202">
        <f>SUM(G45:G46)</f>
        <v>0</v>
      </c>
    </row>
    <row r="45" spans="1:7" s="18" customFormat="1" ht="12" customHeight="1">
      <c r="A45" s="183" t="s">
        <v>124</v>
      </c>
      <c r="B45" s="146" t="s">
        <v>81</v>
      </c>
      <c r="C45" s="203"/>
      <c r="D45" s="203"/>
      <c r="E45" s="234"/>
      <c r="F45" s="234"/>
      <c r="G45" s="204"/>
    </row>
    <row r="46" spans="1:7" s="18" customFormat="1" ht="12" customHeight="1" thickBot="1">
      <c r="A46" s="181" t="s">
        <v>125</v>
      </c>
      <c r="B46" s="140" t="s">
        <v>163</v>
      </c>
      <c r="C46" s="141"/>
      <c r="D46" s="141"/>
      <c r="E46" s="231"/>
      <c r="F46" s="231"/>
      <c r="G46" s="199"/>
    </row>
    <row r="47" spans="1:7" s="18" customFormat="1" ht="12" customHeight="1" thickBot="1">
      <c r="A47" s="179" t="s">
        <v>10</v>
      </c>
      <c r="B47" s="157" t="s">
        <v>137</v>
      </c>
      <c r="C47" s="196">
        <f>C5+C12+C16+C28+C41+C44</f>
        <v>0</v>
      </c>
      <c r="D47" s="196">
        <f>D5+D12+D16+D28+D41+D44</f>
        <v>0</v>
      </c>
      <c r="E47" s="233">
        <f>E5+E12+E16+E28+E41+E44</f>
        <v>787000</v>
      </c>
      <c r="F47" s="233">
        <f>F5+F12+F16+F28+F41+F44</f>
        <v>1590200</v>
      </c>
      <c r="G47" s="202">
        <f>G5+G12+G16+G28+G41+G44</f>
        <v>1585437</v>
      </c>
    </row>
    <row r="48" spans="1:7" s="18" customFormat="1" ht="12" customHeight="1">
      <c r="A48" s="186" t="s">
        <v>11</v>
      </c>
      <c r="B48" s="155" t="s">
        <v>138</v>
      </c>
      <c r="C48" s="220"/>
      <c r="D48" s="220">
        <f>SUM(D49:D51)</f>
        <v>0</v>
      </c>
      <c r="E48" s="220">
        <f>SUM(E49:E50)</f>
        <v>442692</v>
      </c>
      <c r="F48" s="220">
        <f>SUM(F49:F50)</f>
        <v>442692</v>
      </c>
      <c r="G48" s="220">
        <f>SUM(G49:G50)</f>
        <v>442692</v>
      </c>
    </row>
    <row r="49" spans="1:7" s="18" customFormat="1" ht="12" customHeight="1">
      <c r="A49" s="183" t="s">
        <v>126</v>
      </c>
      <c r="B49" s="158" t="s">
        <v>133</v>
      </c>
      <c r="C49" s="215"/>
      <c r="D49" s="215"/>
      <c r="E49" s="242">
        <v>442692</v>
      </c>
      <c r="F49" s="242">
        <v>442692</v>
      </c>
      <c r="G49" s="216">
        <v>442692</v>
      </c>
    </row>
    <row r="50" spans="1:7" s="18" customFormat="1" ht="12" customHeight="1">
      <c r="A50" s="183" t="s">
        <v>127</v>
      </c>
      <c r="B50" s="159" t="s">
        <v>134</v>
      </c>
      <c r="C50" s="217"/>
      <c r="D50" s="217"/>
      <c r="E50" s="243"/>
      <c r="F50" s="243"/>
      <c r="G50" s="218"/>
    </row>
    <row r="51" spans="1:7" s="18" customFormat="1" ht="12" customHeight="1" thickBot="1">
      <c r="A51" s="180" t="s">
        <v>12</v>
      </c>
      <c r="B51" s="139" t="s">
        <v>92</v>
      </c>
      <c r="C51" s="197"/>
      <c r="D51" s="197"/>
      <c r="E51" s="230"/>
      <c r="F51" s="230"/>
      <c r="G51" s="198"/>
    </row>
    <row r="52" spans="1:7" s="18" customFormat="1" ht="12" customHeight="1" thickBot="1">
      <c r="A52" s="179" t="s">
        <v>13</v>
      </c>
      <c r="B52" s="133" t="s">
        <v>94</v>
      </c>
      <c r="C52" s="194"/>
      <c r="D52" s="194"/>
      <c r="E52" s="229"/>
      <c r="F52" s="229"/>
      <c r="G52" s="195"/>
    </row>
    <row r="53" spans="1:7" s="18" customFormat="1" ht="12" customHeight="1" thickBot="1">
      <c r="A53" s="179" t="s">
        <v>14</v>
      </c>
      <c r="B53" s="133" t="s">
        <v>222</v>
      </c>
      <c r="C53" s="196">
        <f>C47+C48+C51+C52</f>
        <v>0</v>
      </c>
      <c r="D53" s="196">
        <f>D47+D48+D50+D51+D52</f>
        <v>0</v>
      </c>
      <c r="E53" s="196">
        <f>E47+E48+E51+E52</f>
        <v>1229692</v>
      </c>
      <c r="F53" s="196">
        <f>F47+F48+F51+F52</f>
        <v>2032892</v>
      </c>
      <c r="G53" s="196">
        <f>G47+G48+G51</f>
        <v>2028129</v>
      </c>
    </row>
    <row r="54" spans="1:7" s="20" customFormat="1" ht="12.75" customHeight="1">
      <c r="A54" s="114"/>
      <c r="B54" s="115"/>
      <c r="C54" s="19"/>
      <c r="D54" s="19"/>
      <c r="E54" s="19"/>
      <c r="F54" s="19"/>
      <c r="G54" s="19"/>
    </row>
    <row r="55" spans="1:7" s="20" customFormat="1" ht="12.75" customHeight="1">
      <c r="A55" s="114"/>
      <c r="B55" s="115"/>
      <c r="C55" s="19"/>
      <c r="D55" s="19"/>
      <c r="E55" s="19"/>
      <c r="F55" s="19"/>
      <c r="G55" s="19"/>
    </row>
    <row r="56" spans="1:7" s="20" customFormat="1" ht="12.75" customHeight="1">
      <c r="A56" s="114"/>
      <c r="B56" s="115"/>
      <c r="C56" s="19"/>
      <c r="D56" s="19"/>
      <c r="E56" s="19"/>
      <c r="F56" s="19"/>
      <c r="G56" s="19"/>
    </row>
    <row r="57" spans="1:7" s="20" customFormat="1" ht="12.75" customHeight="1">
      <c r="A57" s="114"/>
      <c r="B57" s="115"/>
      <c r="C57" s="19"/>
      <c r="D57" s="19"/>
      <c r="E57" s="19"/>
      <c r="F57" s="19"/>
      <c r="G57" s="19"/>
    </row>
    <row r="58" spans="1:7" s="20" customFormat="1" ht="12.75" customHeight="1">
      <c r="A58" s="114"/>
      <c r="B58" s="115"/>
      <c r="C58" s="19"/>
      <c r="D58" s="19"/>
      <c r="E58" s="19"/>
      <c r="F58" s="19"/>
      <c r="G58" s="19"/>
    </row>
    <row r="59" spans="1:7" ht="12.75" customHeight="1">
      <c r="A59" s="116"/>
      <c r="B59" s="116"/>
      <c r="C59" s="116"/>
      <c r="D59" s="116"/>
      <c r="E59" s="116"/>
      <c r="F59" s="116"/>
      <c r="G59" s="116"/>
    </row>
    <row r="60" spans="1:7" ht="16.5" customHeight="1">
      <c r="A60" s="117" t="s">
        <v>17</v>
      </c>
      <c r="B60" s="117"/>
      <c r="C60" s="117"/>
      <c r="D60" s="117"/>
      <c r="E60" s="117"/>
      <c r="F60" s="117"/>
      <c r="G60" s="117"/>
    </row>
    <row r="61" spans="1:7" ht="16.5" customHeight="1" thickBot="1">
      <c r="A61" s="117"/>
      <c r="B61" s="117"/>
      <c r="C61" s="117"/>
      <c r="D61" s="285" t="s">
        <v>248</v>
      </c>
      <c r="E61" s="285"/>
      <c r="F61" s="285"/>
      <c r="G61" s="285"/>
    </row>
    <row r="62" spans="1:7" ht="37.5" customHeight="1" thickBot="1">
      <c r="A62" s="130" t="s">
        <v>1</v>
      </c>
      <c r="B62" s="131" t="s">
        <v>18</v>
      </c>
      <c r="C62" s="127" t="s">
        <v>237</v>
      </c>
      <c r="D62" s="127" t="s">
        <v>238</v>
      </c>
      <c r="E62" s="127" t="s">
        <v>251</v>
      </c>
      <c r="F62" s="127" t="s">
        <v>252</v>
      </c>
      <c r="G62" s="128" t="s">
        <v>253</v>
      </c>
    </row>
    <row r="63" spans="1:7" s="129" customFormat="1" ht="12" customHeight="1" thickBot="1">
      <c r="A63" s="282">
        <v>1</v>
      </c>
      <c r="B63" s="283">
        <v>2</v>
      </c>
      <c r="C63" s="283">
        <v>3</v>
      </c>
      <c r="D63" s="283">
        <v>4</v>
      </c>
      <c r="E63" s="280"/>
      <c r="F63" s="280"/>
      <c r="G63" s="281">
        <v>5</v>
      </c>
    </row>
    <row r="64" spans="1:7" ht="12" customHeight="1" thickBot="1">
      <c r="A64" s="178" t="s">
        <v>3</v>
      </c>
      <c r="B64" s="161" t="s">
        <v>146</v>
      </c>
      <c r="C64" s="134"/>
      <c r="D64" s="134"/>
      <c r="E64" s="244">
        <f>SUM(E65:E71)</f>
        <v>1229692</v>
      </c>
      <c r="F64" s="244">
        <f>SUM(F65:F71)</f>
        <v>2032892</v>
      </c>
      <c r="G64" s="135">
        <f>SUM(G65:G71)</f>
        <v>1748345</v>
      </c>
    </row>
    <row r="65" spans="1:7" ht="12" customHeight="1">
      <c r="A65" s="187" t="s">
        <v>139</v>
      </c>
      <c r="B65" s="156" t="s">
        <v>19</v>
      </c>
      <c r="C65" s="162"/>
      <c r="D65" s="162"/>
      <c r="E65" s="245"/>
      <c r="F65" s="245"/>
      <c r="G65" s="163">
        <v>0</v>
      </c>
    </row>
    <row r="66" spans="1:7" ht="12" customHeight="1">
      <c r="A66" s="181" t="s">
        <v>140</v>
      </c>
      <c r="B66" s="140" t="s">
        <v>20</v>
      </c>
      <c r="C66" s="142"/>
      <c r="D66" s="142"/>
      <c r="E66" s="246"/>
      <c r="F66" s="246"/>
      <c r="G66" s="143">
        <v>0</v>
      </c>
    </row>
    <row r="67" spans="1:7" ht="12" customHeight="1">
      <c r="A67" s="181" t="s">
        <v>141</v>
      </c>
      <c r="B67" s="140" t="s">
        <v>21</v>
      </c>
      <c r="C67" s="150"/>
      <c r="D67" s="150"/>
      <c r="E67" s="247">
        <v>549692</v>
      </c>
      <c r="F67" s="247">
        <v>627892</v>
      </c>
      <c r="G67" s="151">
        <v>343345</v>
      </c>
    </row>
    <row r="68" spans="1:7" ht="12" customHeight="1">
      <c r="A68" s="181" t="s">
        <v>142</v>
      </c>
      <c r="B68" s="164" t="s">
        <v>100</v>
      </c>
      <c r="C68" s="150"/>
      <c r="D68" s="150"/>
      <c r="E68" s="247"/>
      <c r="F68" s="247"/>
      <c r="G68" s="151"/>
    </row>
    <row r="69" spans="1:7" ht="12" customHeight="1">
      <c r="A69" s="181" t="s">
        <v>143</v>
      </c>
      <c r="B69" s="165" t="s">
        <v>164</v>
      </c>
      <c r="C69" s="150"/>
      <c r="D69" s="150"/>
      <c r="E69" s="247">
        <v>680000</v>
      </c>
      <c r="F69" s="247">
        <v>1405000</v>
      </c>
      <c r="G69" s="151">
        <v>1405000</v>
      </c>
    </row>
    <row r="70" spans="1:7" ht="12" customHeight="1">
      <c r="A70" s="181" t="s">
        <v>144</v>
      </c>
      <c r="B70" s="140" t="s">
        <v>97</v>
      </c>
      <c r="C70" s="150"/>
      <c r="D70" s="150"/>
      <c r="E70" s="247"/>
      <c r="F70" s="247"/>
      <c r="G70" s="151"/>
    </row>
    <row r="71" spans="1:7" ht="12" customHeight="1" thickBot="1">
      <c r="A71" s="181" t="s">
        <v>145</v>
      </c>
      <c r="B71" s="166" t="s">
        <v>22</v>
      </c>
      <c r="C71" s="150"/>
      <c r="D71" s="150"/>
      <c r="E71" s="247"/>
      <c r="F71" s="247"/>
      <c r="G71" s="151"/>
    </row>
    <row r="72" spans="1:7" ht="12" customHeight="1" thickBot="1">
      <c r="A72" s="179" t="s">
        <v>4</v>
      </c>
      <c r="B72" s="167" t="s">
        <v>152</v>
      </c>
      <c r="C72" s="138">
        <f>SUM(C73:C77)</f>
        <v>0</v>
      </c>
      <c r="D72" s="138">
        <f>SUM(D73:D77)</f>
        <v>0</v>
      </c>
      <c r="E72" s="248">
        <f>SUM(E73:E77)</f>
        <v>0</v>
      </c>
      <c r="F72" s="248">
        <f>SUM(F73:F77)</f>
        <v>0</v>
      </c>
      <c r="G72" s="145">
        <f>SUM(G73:G77)</f>
        <v>0</v>
      </c>
    </row>
    <row r="73" spans="1:7" ht="12" customHeight="1">
      <c r="A73" s="183" t="s">
        <v>147</v>
      </c>
      <c r="B73" s="146" t="s">
        <v>95</v>
      </c>
      <c r="C73" s="147"/>
      <c r="D73" s="147"/>
      <c r="E73" s="249"/>
      <c r="F73" s="249"/>
      <c r="G73" s="148"/>
    </row>
    <row r="74" spans="1:7" ht="12" customHeight="1">
      <c r="A74" s="183" t="s">
        <v>148</v>
      </c>
      <c r="B74" s="140" t="s">
        <v>105</v>
      </c>
      <c r="C74" s="142"/>
      <c r="D74" s="142"/>
      <c r="E74" s="246"/>
      <c r="F74" s="246"/>
      <c r="G74" s="143"/>
    </row>
    <row r="75" spans="1:7" ht="12" customHeight="1">
      <c r="A75" s="183" t="s">
        <v>149</v>
      </c>
      <c r="B75" s="140" t="s">
        <v>165</v>
      </c>
      <c r="C75" s="142"/>
      <c r="D75" s="142"/>
      <c r="E75" s="246"/>
      <c r="F75" s="246"/>
      <c r="G75" s="143"/>
    </row>
    <row r="76" spans="1:7" ht="12" customHeight="1">
      <c r="A76" s="183" t="s">
        <v>150</v>
      </c>
      <c r="B76" s="140" t="s">
        <v>96</v>
      </c>
      <c r="C76" s="142"/>
      <c r="D76" s="142"/>
      <c r="E76" s="246"/>
      <c r="F76" s="246"/>
      <c r="G76" s="143"/>
    </row>
    <row r="77" spans="1:7" ht="12" customHeight="1" thickBot="1">
      <c r="A77" s="184" t="s">
        <v>151</v>
      </c>
      <c r="B77" s="166" t="s">
        <v>166</v>
      </c>
      <c r="C77" s="150"/>
      <c r="D77" s="150"/>
      <c r="E77" s="247"/>
      <c r="F77" s="247"/>
      <c r="G77" s="151"/>
    </row>
    <row r="78" spans="1:7" ht="12" customHeight="1" thickBot="1">
      <c r="A78" s="179" t="s">
        <v>6</v>
      </c>
      <c r="B78" s="167" t="s">
        <v>153</v>
      </c>
      <c r="C78" s="138">
        <f>SUM(C79:C81)</f>
        <v>0</v>
      </c>
      <c r="D78" s="138">
        <f>SUM(D79:D81)</f>
        <v>0</v>
      </c>
      <c r="E78" s="248">
        <f>SUM(E79:E81)</f>
        <v>0</v>
      </c>
      <c r="F78" s="248">
        <f>SUM(F79:F81)</f>
        <v>0</v>
      </c>
      <c r="G78" s="145">
        <f>SUM(G79:G81)</f>
        <v>0</v>
      </c>
    </row>
    <row r="79" spans="1:7" ht="12" customHeight="1">
      <c r="A79" s="183" t="s">
        <v>116</v>
      </c>
      <c r="B79" s="146" t="s">
        <v>63</v>
      </c>
      <c r="C79" s="147"/>
      <c r="D79" s="147"/>
      <c r="E79" s="249"/>
      <c r="F79" s="249"/>
      <c r="G79" s="148"/>
    </row>
    <row r="80" spans="1:7" ht="12" customHeight="1">
      <c r="A80" s="181" t="s">
        <v>117</v>
      </c>
      <c r="B80" s="140" t="s">
        <v>189</v>
      </c>
      <c r="C80" s="142"/>
      <c r="D80" s="142"/>
      <c r="E80" s="246"/>
      <c r="F80" s="246"/>
      <c r="G80" s="143"/>
    </row>
    <row r="81" spans="1:7" ht="12" customHeight="1" thickBot="1">
      <c r="A81" s="184" t="s">
        <v>118</v>
      </c>
      <c r="B81" s="140" t="s">
        <v>167</v>
      </c>
      <c r="C81" s="150"/>
      <c r="D81" s="150"/>
      <c r="E81" s="247"/>
      <c r="F81" s="247"/>
      <c r="G81" s="151"/>
    </row>
    <row r="82" spans="1:7" ht="12" customHeight="1" thickBot="1">
      <c r="A82" s="179" t="s">
        <v>7</v>
      </c>
      <c r="B82" s="167" t="s">
        <v>107</v>
      </c>
      <c r="C82" s="136"/>
      <c r="D82" s="136"/>
      <c r="E82" s="250"/>
      <c r="F82" s="250"/>
      <c r="G82" s="137"/>
    </row>
    <row r="83" spans="1:7" ht="12" customHeight="1" thickBot="1">
      <c r="A83" s="179" t="s">
        <v>8</v>
      </c>
      <c r="B83" s="167" t="s">
        <v>108</v>
      </c>
      <c r="C83" s="136"/>
      <c r="D83" s="136"/>
      <c r="E83" s="250"/>
      <c r="F83" s="250"/>
      <c r="G83" s="137"/>
    </row>
    <row r="84" spans="1:7" ht="12" customHeight="1" thickBot="1">
      <c r="A84" s="179" t="s">
        <v>9</v>
      </c>
      <c r="B84" s="167" t="s">
        <v>190</v>
      </c>
      <c r="C84" s="136"/>
      <c r="D84" s="136"/>
      <c r="E84" s="250"/>
      <c r="F84" s="250"/>
      <c r="G84" s="137"/>
    </row>
    <row r="85" spans="1:7" ht="12" customHeight="1" thickBot="1">
      <c r="A85" s="179" t="s">
        <v>10</v>
      </c>
      <c r="B85" s="167" t="s">
        <v>223</v>
      </c>
      <c r="C85" s="138">
        <f>SUM(C86:C87)</f>
        <v>0</v>
      </c>
      <c r="D85" s="138">
        <f>SUM(D86:D87)</f>
        <v>0</v>
      </c>
      <c r="E85" s="248"/>
      <c r="F85" s="248"/>
      <c r="G85" s="145">
        <f>SUM(G86:G87)</f>
        <v>0</v>
      </c>
    </row>
    <row r="86" spans="1:7" ht="12" customHeight="1">
      <c r="A86" s="183" t="s">
        <v>129</v>
      </c>
      <c r="B86" s="146" t="s">
        <v>91</v>
      </c>
      <c r="C86" s="147"/>
      <c r="D86" s="147"/>
      <c r="E86" s="249"/>
      <c r="F86" s="249"/>
      <c r="G86" s="148"/>
    </row>
    <row r="87" spans="1:7" ht="12" customHeight="1" thickBot="1">
      <c r="A87" s="184" t="s">
        <v>130</v>
      </c>
      <c r="B87" s="166" t="s">
        <v>168</v>
      </c>
      <c r="C87" s="150"/>
      <c r="D87" s="150"/>
      <c r="E87" s="247"/>
      <c r="F87" s="247"/>
      <c r="G87" s="151"/>
    </row>
    <row r="88" spans="1:8" ht="12" customHeight="1" thickBot="1">
      <c r="A88" s="179" t="s">
        <v>15</v>
      </c>
      <c r="B88" s="167" t="s">
        <v>224</v>
      </c>
      <c r="C88" s="138">
        <f>C64+C72+C78+C82+C83+C84+C85</f>
        <v>0</v>
      </c>
      <c r="D88" s="138">
        <f>D64+D72+D78+D82+D83+D84+D85</f>
        <v>0</v>
      </c>
      <c r="E88" s="138">
        <f>E64+E72+E78+E82+E83+E84+E85</f>
        <v>1229692</v>
      </c>
      <c r="F88" s="138">
        <f>F64+F72+F78+F82+F83+F84+F85</f>
        <v>2032892</v>
      </c>
      <c r="G88" s="138">
        <f>G64+G72+G78+G82+G83+G84+G85</f>
        <v>1748345</v>
      </c>
      <c r="H88" s="227"/>
    </row>
    <row r="89" ht="15.75">
      <c r="A89" s="51"/>
    </row>
  </sheetData>
  <sheetProtection/>
  <mergeCells count="2">
    <mergeCell ref="D2:G2"/>
    <mergeCell ref="D61:G61"/>
  </mergeCells>
  <printOptions horizontalCentered="1"/>
  <pageMargins left="0.5905511811023623" right="0.3937007874015748" top="1.6141732283464567" bottom="0.4330708661417323" header="0.6299212598425197" footer="0.2362204724409449"/>
  <pageSetup horizontalDpi="600" verticalDpi="600" orientation="portrait" paperSize="9" r:id="rId1"/>
  <headerFooter alignWithMargins="0">
    <oddHeader>&amp;C&amp;"Times New Roman CE,Félkövér"
&amp;11CIKÓI NÉMET NEMZETISÉGI ÖNKORMÁNYZAT
2016. ÉVI KÖLTSÉGVETÉSÉNEK PÉNZÜGYI MÉRLEGE&amp;10
&amp;R&amp;"Times New Roman CE,Félkövér dőlt"
&amp;12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58">
      <selection activeCell="D60" sqref="D60"/>
    </sheetView>
  </sheetViews>
  <sheetFormatPr defaultColWidth="9.00390625" defaultRowHeight="12.75"/>
  <cols>
    <col min="1" max="1" width="11.625" style="7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9" customFormat="1" ht="21" customHeight="1" thickBot="1">
      <c r="A1" s="25"/>
      <c r="B1" s="26"/>
      <c r="C1" s="26"/>
      <c r="D1" s="27" t="s">
        <v>245</v>
      </c>
    </row>
    <row r="2" spans="1:4" s="10" customFormat="1" ht="15.75">
      <c r="A2" s="77" t="s">
        <v>24</v>
      </c>
      <c r="B2" s="78"/>
      <c r="C2" s="79" t="s">
        <v>247</v>
      </c>
      <c r="D2" s="80"/>
    </row>
    <row r="3" spans="1:4" s="10" customFormat="1" ht="16.5" thickBot="1">
      <c r="A3" s="81" t="s">
        <v>25</v>
      </c>
      <c r="B3" s="82"/>
      <c r="C3" s="83" t="s">
        <v>169</v>
      </c>
      <c r="D3" s="84" t="s">
        <v>26</v>
      </c>
    </row>
    <row r="4" spans="1:4" s="11" customFormat="1" ht="21" customHeight="1" thickBot="1">
      <c r="A4" s="28"/>
      <c r="B4" s="28"/>
      <c r="C4" s="28"/>
      <c r="D4" s="53" t="s">
        <v>248</v>
      </c>
    </row>
    <row r="5" spans="1:4" ht="38.25">
      <c r="A5" s="29" t="s">
        <v>27</v>
      </c>
      <c r="B5" s="30" t="s">
        <v>28</v>
      </c>
      <c r="C5" s="286" t="s">
        <v>29</v>
      </c>
      <c r="D5" s="288" t="s">
        <v>254</v>
      </c>
    </row>
    <row r="6" spans="1:4" ht="13.5" thickBot="1">
      <c r="A6" s="76" t="s">
        <v>30</v>
      </c>
      <c r="B6" s="31"/>
      <c r="C6" s="287"/>
      <c r="D6" s="289"/>
    </row>
    <row r="7" spans="1:4" s="8" customFormat="1" ht="16.5" thickBot="1">
      <c r="A7" s="58">
        <v>1</v>
      </c>
      <c r="B7" s="59">
        <v>2</v>
      </c>
      <c r="C7" s="59">
        <v>3</v>
      </c>
      <c r="D7" s="72">
        <v>4</v>
      </c>
    </row>
    <row r="8" spans="1:4" s="8" customFormat="1" ht="15.75" customHeight="1" thickBot="1">
      <c r="A8" s="32"/>
      <c r="B8" s="33"/>
      <c r="C8" s="86" t="s">
        <v>31</v>
      </c>
      <c r="D8" s="34"/>
    </row>
    <row r="9" spans="1:4" s="12" customFormat="1" ht="13.5" customHeight="1" thickBot="1">
      <c r="A9" s="54">
        <v>1</v>
      </c>
      <c r="B9" s="221" t="s">
        <v>140</v>
      </c>
      <c r="C9" s="60" t="s">
        <v>32</v>
      </c>
      <c r="D9" s="56">
        <f>SUM(D10:D15)</f>
        <v>157</v>
      </c>
    </row>
    <row r="10" spans="1:4" s="2" customFormat="1" ht="13.5" customHeight="1">
      <c r="A10" s="35"/>
      <c r="B10" s="36">
        <v>1</v>
      </c>
      <c r="C10" s="61" t="s">
        <v>33</v>
      </c>
      <c r="D10" s="37"/>
    </row>
    <row r="11" spans="1:4" s="2" customFormat="1" ht="13.5" customHeight="1">
      <c r="A11" s="35"/>
      <c r="B11" s="36">
        <v>2</v>
      </c>
      <c r="C11" s="61" t="s">
        <v>34</v>
      </c>
      <c r="D11" s="37"/>
    </row>
    <row r="12" spans="1:4" s="2" customFormat="1" ht="13.5" customHeight="1">
      <c r="A12" s="35"/>
      <c r="B12" s="36">
        <v>3</v>
      </c>
      <c r="C12" s="61" t="s">
        <v>67</v>
      </c>
      <c r="D12" s="37">
        <v>157</v>
      </c>
    </row>
    <row r="13" spans="1:4" s="2" customFormat="1" ht="13.5" customHeight="1">
      <c r="A13" s="35"/>
      <c r="B13" s="36">
        <v>4</v>
      </c>
      <c r="C13" s="61" t="s">
        <v>35</v>
      </c>
      <c r="D13" s="37"/>
    </row>
    <row r="14" spans="1:4" s="2" customFormat="1" ht="13.5" customHeight="1">
      <c r="A14" s="35"/>
      <c r="B14" s="36">
        <v>5</v>
      </c>
      <c r="C14" s="61" t="s">
        <v>106</v>
      </c>
      <c r="D14" s="37"/>
    </row>
    <row r="15" spans="1:4" s="2" customFormat="1" ht="13.5" customHeight="1" thickBot="1">
      <c r="A15" s="35"/>
      <c r="B15" s="36">
        <v>6</v>
      </c>
      <c r="C15" s="61" t="s">
        <v>36</v>
      </c>
      <c r="D15" s="37"/>
    </row>
    <row r="16" spans="1:4" s="12" customFormat="1" ht="13.5" customHeight="1" thickBot="1">
      <c r="A16" s="54"/>
      <c r="B16" s="221" t="s">
        <v>141</v>
      </c>
      <c r="C16" s="60" t="s">
        <v>37</v>
      </c>
      <c r="D16" s="57">
        <f>SUM(D17:D20)</f>
        <v>0</v>
      </c>
    </row>
    <row r="17" spans="1:4" s="12" customFormat="1" ht="13.5" customHeight="1">
      <c r="A17" s="21"/>
      <c r="B17" s="23">
        <v>1</v>
      </c>
      <c r="C17" s="62" t="s">
        <v>88</v>
      </c>
      <c r="D17" s="24"/>
    </row>
    <row r="18" spans="1:4" s="12" customFormat="1" ht="13.5" customHeight="1">
      <c r="A18" s="38"/>
      <c r="B18" s="39">
        <v>2</v>
      </c>
      <c r="C18" s="63" t="s">
        <v>38</v>
      </c>
      <c r="D18" s="168"/>
    </row>
    <row r="19" spans="1:4" s="2" customFormat="1" ht="13.5" customHeight="1">
      <c r="A19" s="35"/>
      <c r="B19" s="36">
        <v>3</v>
      </c>
      <c r="C19" s="61" t="s">
        <v>39</v>
      </c>
      <c r="D19" s="37"/>
    </row>
    <row r="20" spans="1:4" s="2" customFormat="1" ht="13.5" customHeight="1" thickBot="1">
      <c r="A20" s="35"/>
      <c r="B20" s="36">
        <v>4</v>
      </c>
      <c r="C20" s="61" t="s">
        <v>170</v>
      </c>
      <c r="D20" s="37"/>
    </row>
    <row r="21" spans="1:4" s="12" customFormat="1" ht="13.5" customHeight="1" thickBot="1">
      <c r="A21" s="54">
        <v>2</v>
      </c>
      <c r="B21" s="55"/>
      <c r="C21" s="60" t="s">
        <v>41</v>
      </c>
      <c r="D21" s="57">
        <f>SUM(D22:D24)</f>
        <v>0</v>
      </c>
    </row>
    <row r="22" spans="1:4" s="2" customFormat="1" ht="13.5" customHeight="1">
      <c r="A22" s="35"/>
      <c r="B22" s="36">
        <v>1</v>
      </c>
      <c r="C22" s="61" t="s">
        <v>42</v>
      </c>
      <c r="D22" s="37"/>
    </row>
    <row r="23" spans="1:4" s="2" customFormat="1" ht="13.5" customHeight="1">
      <c r="A23" s="35"/>
      <c r="B23" s="36">
        <v>2</v>
      </c>
      <c r="C23" s="61" t="s">
        <v>86</v>
      </c>
      <c r="D23" s="37"/>
    </row>
    <row r="24" spans="1:4" s="2" customFormat="1" ht="13.5" customHeight="1" thickBot="1">
      <c r="A24" s="35"/>
      <c r="B24" s="36">
        <v>3</v>
      </c>
      <c r="C24" s="61" t="s">
        <v>43</v>
      </c>
      <c r="D24" s="37"/>
    </row>
    <row r="25" spans="1:4" s="12" customFormat="1" ht="14.25" customHeight="1" thickBot="1">
      <c r="A25" s="54">
        <v>3</v>
      </c>
      <c r="B25" s="55"/>
      <c r="C25" s="60" t="s">
        <v>98</v>
      </c>
      <c r="D25" s="57">
        <f>SUM(D26:D35)</f>
        <v>0</v>
      </c>
    </row>
    <row r="26" spans="1:4" s="2" customFormat="1" ht="13.5" customHeight="1">
      <c r="A26" s="35"/>
      <c r="B26" s="36">
        <v>1</v>
      </c>
      <c r="C26" s="61" t="s">
        <v>44</v>
      </c>
      <c r="D26" s="37"/>
    </row>
    <row r="27" spans="1:4" s="2" customFormat="1" ht="13.5" customHeight="1">
      <c r="A27" s="35"/>
      <c r="B27" s="36">
        <v>2</v>
      </c>
      <c r="C27" s="61" t="s">
        <v>45</v>
      </c>
      <c r="D27" s="37"/>
    </row>
    <row r="28" spans="1:4" s="2" customFormat="1" ht="13.5" customHeight="1">
      <c r="A28" s="35"/>
      <c r="B28" s="36">
        <v>3</v>
      </c>
      <c r="C28" s="61" t="s">
        <v>99</v>
      </c>
      <c r="D28" s="37"/>
    </row>
    <row r="29" spans="1:4" s="2" customFormat="1" ht="13.5" customHeight="1">
      <c r="A29" s="35"/>
      <c r="B29" s="36">
        <v>4</v>
      </c>
      <c r="C29" s="61" t="s">
        <v>46</v>
      </c>
      <c r="D29" s="37"/>
    </row>
    <row r="30" spans="1:4" s="2" customFormat="1" ht="13.5" customHeight="1">
      <c r="A30" s="35"/>
      <c r="B30" s="36">
        <v>5</v>
      </c>
      <c r="C30" s="61" t="s">
        <v>157</v>
      </c>
      <c r="D30" s="37"/>
    </row>
    <row r="31" spans="1:4" s="2" customFormat="1" ht="13.5" customHeight="1">
      <c r="A31" s="35"/>
      <c r="B31" s="36">
        <v>6</v>
      </c>
      <c r="C31" s="61" t="s">
        <v>47</v>
      </c>
      <c r="D31" s="37"/>
    </row>
    <row r="32" spans="1:4" s="2" customFormat="1" ht="13.5" customHeight="1">
      <c r="A32" s="35"/>
      <c r="B32" s="36">
        <v>7</v>
      </c>
      <c r="C32" s="61" t="s">
        <v>48</v>
      </c>
      <c r="D32" s="37"/>
    </row>
    <row r="33" spans="1:4" s="2" customFormat="1" ht="13.5" customHeight="1">
      <c r="A33" s="35"/>
      <c r="B33" s="36">
        <v>8</v>
      </c>
      <c r="C33" s="61" t="s">
        <v>49</v>
      </c>
      <c r="D33" s="37"/>
    </row>
    <row r="34" spans="1:4" s="2" customFormat="1" ht="13.5" customHeight="1">
      <c r="A34" s="35"/>
      <c r="B34" s="36">
        <v>9</v>
      </c>
      <c r="C34" s="61" t="s">
        <v>50</v>
      </c>
      <c r="D34" s="37"/>
    </row>
    <row r="35" spans="1:4" s="2" customFormat="1" ht="13.5" customHeight="1" thickBot="1">
      <c r="A35" s="68"/>
      <c r="B35" s="69">
        <v>10</v>
      </c>
      <c r="C35" s="71" t="s">
        <v>51</v>
      </c>
      <c r="D35" s="70"/>
    </row>
    <row r="36" spans="1:4" s="2" customFormat="1" ht="13.5" customHeight="1" thickBot="1">
      <c r="A36" s="54">
        <v>4</v>
      </c>
      <c r="B36" s="55"/>
      <c r="C36" s="60" t="s">
        <v>171</v>
      </c>
      <c r="D36" s="57">
        <f>SUM(D37:D42)</f>
        <v>1585280</v>
      </c>
    </row>
    <row r="37" spans="1:4" s="2" customFormat="1" ht="13.5" customHeight="1">
      <c r="A37" s="40"/>
      <c r="B37" s="41">
        <v>1</v>
      </c>
      <c r="C37" s="75" t="s">
        <v>173</v>
      </c>
      <c r="D37" s="42">
        <v>1585280</v>
      </c>
    </row>
    <row r="38" spans="1:4" s="2" customFormat="1" ht="13.5" customHeight="1">
      <c r="A38" s="35"/>
      <c r="B38" s="36">
        <v>2</v>
      </c>
      <c r="C38" s="61" t="s">
        <v>174</v>
      </c>
      <c r="D38" s="37"/>
    </row>
    <row r="39" spans="1:4" s="2" customFormat="1" ht="13.5" customHeight="1">
      <c r="A39" s="35"/>
      <c r="B39" s="36">
        <v>3</v>
      </c>
      <c r="C39" s="61" t="s">
        <v>172</v>
      </c>
      <c r="D39" s="37"/>
    </row>
    <row r="40" spans="1:4" s="2" customFormat="1" ht="13.5" customHeight="1">
      <c r="A40" s="35"/>
      <c r="B40" s="36">
        <v>4</v>
      </c>
      <c r="C40" s="61" t="s">
        <v>175</v>
      </c>
      <c r="D40" s="37"/>
    </row>
    <row r="41" spans="1:4" s="2" customFormat="1" ht="13.5" customHeight="1">
      <c r="A41" s="35"/>
      <c r="B41" s="36">
        <v>5</v>
      </c>
      <c r="C41" s="61" t="s">
        <v>226</v>
      </c>
      <c r="D41" s="37"/>
    </row>
    <row r="42" spans="1:4" s="2" customFormat="1" ht="13.5" customHeight="1">
      <c r="A42" s="35"/>
      <c r="B42" s="36">
        <v>6</v>
      </c>
      <c r="C42" s="61" t="s">
        <v>52</v>
      </c>
      <c r="D42" s="37"/>
    </row>
    <row r="43" spans="1:4" s="2" customFormat="1" ht="13.5" customHeight="1" thickBot="1">
      <c r="A43" s="222">
        <v>5</v>
      </c>
      <c r="B43" s="223"/>
      <c r="C43" s="224" t="s">
        <v>227</v>
      </c>
      <c r="D43" s="225"/>
    </row>
    <row r="44" spans="1:4" s="12" customFormat="1" ht="13.5" customHeight="1" thickBot="1">
      <c r="A44" s="54">
        <v>6</v>
      </c>
      <c r="B44" s="55"/>
      <c r="C44" s="60" t="s">
        <v>87</v>
      </c>
      <c r="D44" s="57">
        <f>SUM(D45:D46)</f>
        <v>0</v>
      </c>
    </row>
    <row r="45" spans="1:4" s="2" customFormat="1" ht="13.5" customHeight="1">
      <c r="A45" s="35"/>
      <c r="B45" s="36">
        <v>1</v>
      </c>
      <c r="C45" s="61" t="s">
        <v>81</v>
      </c>
      <c r="D45" s="37"/>
    </row>
    <row r="46" spans="1:4" s="2" customFormat="1" ht="13.5" customHeight="1" thickBot="1">
      <c r="A46" s="35"/>
      <c r="B46" s="36">
        <v>2</v>
      </c>
      <c r="C46" s="61" t="s">
        <v>82</v>
      </c>
      <c r="D46" s="37"/>
    </row>
    <row r="47" spans="1:4" s="2" customFormat="1" ht="13.5" customHeight="1" thickBot="1">
      <c r="A47" s="54">
        <v>7</v>
      </c>
      <c r="B47" s="55"/>
      <c r="C47" s="64" t="s">
        <v>54</v>
      </c>
      <c r="D47" s="56">
        <f>D48+D49</f>
        <v>442692</v>
      </c>
    </row>
    <row r="48" spans="1:4" s="2" customFormat="1" ht="13.5" customHeight="1">
      <c r="A48" s="22"/>
      <c r="B48" s="23">
        <v>1</v>
      </c>
      <c r="C48" s="65" t="s">
        <v>89</v>
      </c>
      <c r="D48" s="24">
        <v>442692</v>
      </c>
    </row>
    <row r="49" spans="1:4" s="2" customFormat="1" ht="13.5" customHeight="1" thickBot="1">
      <c r="A49" s="40"/>
      <c r="B49" s="41">
        <v>2</v>
      </c>
      <c r="C49" s="66" t="s">
        <v>92</v>
      </c>
      <c r="D49" s="42"/>
    </row>
    <row r="50" spans="1:4" s="2" customFormat="1" ht="15.75" customHeight="1" thickBot="1">
      <c r="A50" s="124"/>
      <c r="B50" s="125"/>
      <c r="C50" s="67" t="s">
        <v>16</v>
      </c>
      <c r="D50" s="108">
        <f>D9+D16+D21+D25+D36+D43+D44+D47</f>
        <v>2028129</v>
      </c>
    </row>
    <row r="51" spans="1:4" ht="12.75">
      <c r="A51" s="43"/>
      <c r="B51" s="44"/>
      <c r="C51" s="44"/>
      <c r="D51" s="44"/>
    </row>
    <row r="52" spans="1:4" ht="13.5" thickBot="1">
      <c r="A52" s="43"/>
      <c r="B52" s="44"/>
      <c r="C52" s="44"/>
      <c r="D52" s="44"/>
    </row>
    <row r="53" spans="1:4" s="8" customFormat="1" ht="16.5" customHeight="1" thickBot="1">
      <c r="A53" s="45"/>
      <c r="B53" s="46"/>
      <c r="C53" s="85" t="s">
        <v>55</v>
      </c>
      <c r="D53" s="47"/>
    </row>
    <row r="54" spans="1:4" s="13" customFormat="1" ht="15" customHeight="1" thickBot="1">
      <c r="A54" s="54">
        <v>1</v>
      </c>
      <c r="B54" s="55"/>
      <c r="C54" s="60" t="s">
        <v>56</v>
      </c>
      <c r="D54" s="57">
        <f>SUM(D55:D61)</f>
        <v>1748345</v>
      </c>
    </row>
    <row r="55" spans="1:4" ht="15" customHeight="1">
      <c r="A55" s="35"/>
      <c r="B55" s="36">
        <v>1</v>
      </c>
      <c r="C55" s="61" t="s">
        <v>57</v>
      </c>
      <c r="D55" s="37"/>
    </row>
    <row r="56" spans="1:4" ht="15" customHeight="1">
      <c r="A56" s="35"/>
      <c r="B56" s="36">
        <v>2</v>
      </c>
      <c r="C56" s="61" t="s">
        <v>20</v>
      </c>
      <c r="D56" s="37"/>
    </row>
    <row r="57" spans="1:4" ht="15" customHeight="1">
      <c r="A57" s="35"/>
      <c r="B57" s="36">
        <v>3</v>
      </c>
      <c r="C57" s="61" t="s">
        <v>58</v>
      </c>
      <c r="D57" s="37">
        <v>343345</v>
      </c>
    </row>
    <row r="58" spans="1:4" ht="15" customHeight="1">
      <c r="A58" s="35"/>
      <c r="B58" s="36">
        <v>4</v>
      </c>
      <c r="C58" s="74" t="s">
        <v>100</v>
      </c>
      <c r="D58" s="37"/>
    </row>
    <row r="59" spans="1:4" ht="15" customHeight="1">
      <c r="A59" s="35"/>
      <c r="B59" s="36">
        <v>5</v>
      </c>
      <c r="C59" s="61" t="s">
        <v>176</v>
      </c>
      <c r="D59" s="37">
        <v>1405000</v>
      </c>
    </row>
    <row r="60" spans="1:4" ht="15" customHeight="1">
      <c r="A60" s="35"/>
      <c r="B60" s="36">
        <v>6</v>
      </c>
      <c r="C60" s="61" t="s">
        <v>59</v>
      </c>
      <c r="D60" s="37"/>
    </row>
    <row r="61" spans="1:4" ht="15" customHeight="1" thickBot="1">
      <c r="A61" s="35"/>
      <c r="B61" s="36">
        <v>7</v>
      </c>
      <c r="C61" s="61" t="s">
        <v>22</v>
      </c>
      <c r="D61" s="37"/>
    </row>
    <row r="62" spans="1:4" s="13" customFormat="1" ht="15" customHeight="1" thickBot="1">
      <c r="A62" s="54">
        <v>2</v>
      </c>
      <c r="B62" s="55"/>
      <c r="C62" s="60" t="s">
        <v>60</v>
      </c>
      <c r="D62" s="57">
        <f>SUM(D63:D65)</f>
        <v>0</v>
      </c>
    </row>
    <row r="63" spans="1:4" ht="15" customHeight="1">
      <c r="A63" s="35"/>
      <c r="B63" s="36">
        <v>1</v>
      </c>
      <c r="C63" s="61" t="s">
        <v>61</v>
      </c>
      <c r="D63" s="37"/>
    </row>
    <row r="64" spans="1:4" ht="15" customHeight="1">
      <c r="A64" s="35"/>
      <c r="B64" s="36">
        <v>2</v>
      </c>
      <c r="C64" s="61" t="s">
        <v>105</v>
      </c>
      <c r="D64" s="37"/>
    </row>
    <row r="65" spans="1:4" ht="15" customHeight="1" thickBot="1">
      <c r="A65" s="35"/>
      <c r="B65" s="36">
        <v>3</v>
      </c>
      <c r="C65" s="61" t="s">
        <v>62</v>
      </c>
      <c r="D65" s="37"/>
    </row>
    <row r="66" spans="1:4" s="13" customFormat="1" ht="15" customHeight="1" thickBot="1">
      <c r="A66" s="54">
        <v>3</v>
      </c>
      <c r="B66" s="55"/>
      <c r="C66" s="60" t="s">
        <v>23</v>
      </c>
      <c r="D66" s="57">
        <f>SUM(D67:D70)</f>
        <v>0</v>
      </c>
    </row>
    <row r="67" spans="1:4" ht="15" customHeight="1">
      <c r="A67" s="35"/>
      <c r="B67" s="36">
        <v>1</v>
      </c>
      <c r="C67" s="61" t="s">
        <v>63</v>
      </c>
      <c r="D67" s="37"/>
    </row>
    <row r="68" spans="1:4" ht="15" customHeight="1">
      <c r="A68" s="68"/>
      <c r="B68" s="69">
        <v>2</v>
      </c>
      <c r="C68" s="71" t="s">
        <v>236</v>
      </c>
      <c r="D68" s="70"/>
    </row>
    <row r="69" spans="1:4" ht="15" customHeight="1">
      <c r="A69" s="68"/>
      <c r="B69" s="69"/>
      <c r="C69" s="71" t="s">
        <v>239</v>
      </c>
      <c r="D69" s="70"/>
    </row>
    <row r="70" spans="1:4" ht="15" customHeight="1" thickBot="1">
      <c r="A70" s="68"/>
      <c r="B70" s="69">
        <v>3</v>
      </c>
      <c r="C70" s="71" t="s">
        <v>154</v>
      </c>
      <c r="D70" s="70"/>
    </row>
    <row r="71" spans="1:4" ht="15" customHeight="1" thickBot="1">
      <c r="A71" s="54">
        <v>4</v>
      </c>
      <c r="B71" s="55"/>
      <c r="C71" s="60" t="s">
        <v>102</v>
      </c>
      <c r="D71" s="226"/>
    </row>
    <row r="72" spans="1:4" ht="15" customHeight="1" thickBot="1">
      <c r="A72" s="54">
        <v>5</v>
      </c>
      <c r="B72" s="55"/>
      <c r="C72" s="60" t="s">
        <v>64</v>
      </c>
      <c r="D72" s="226"/>
    </row>
    <row r="73" spans="1:4" ht="15" customHeight="1" thickBot="1">
      <c r="A73" s="54">
        <v>6</v>
      </c>
      <c r="B73" s="55"/>
      <c r="C73" s="60" t="s">
        <v>225</v>
      </c>
      <c r="D73" s="226"/>
    </row>
    <row r="74" spans="1:4" s="13" customFormat="1" ht="15" customHeight="1" thickBot="1">
      <c r="A74" s="54">
        <v>7</v>
      </c>
      <c r="B74" s="55"/>
      <c r="C74" s="60" t="s">
        <v>90</v>
      </c>
      <c r="D74" s="57">
        <f>SUM(D75:D76)</f>
        <v>0</v>
      </c>
    </row>
    <row r="75" spans="1:4" ht="15" customHeight="1">
      <c r="A75" s="35"/>
      <c r="B75" s="36">
        <v>1</v>
      </c>
      <c r="C75" s="61" t="s">
        <v>91</v>
      </c>
      <c r="D75" s="37"/>
    </row>
    <row r="76" spans="1:4" ht="15" customHeight="1">
      <c r="A76" s="35"/>
      <c r="B76" s="36">
        <v>2</v>
      </c>
      <c r="C76" s="61" t="s">
        <v>84</v>
      </c>
      <c r="D76" s="37"/>
    </row>
    <row r="77" spans="1:4" ht="15" customHeight="1">
      <c r="A77" s="171">
        <v>8</v>
      </c>
      <c r="B77" s="172"/>
      <c r="C77" s="173" t="s">
        <v>114</v>
      </c>
      <c r="D77" s="175">
        <f>SUM(D78:D79)</f>
        <v>0</v>
      </c>
    </row>
    <row r="78" spans="1:4" ht="15" customHeight="1">
      <c r="A78" s="35"/>
      <c r="B78" s="36">
        <v>1</v>
      </c>
      <c r="C78" s="61" t="s">
        <v>155</v>
      </c>
      <c r="D78" s="37"/>
    </row>
    <row r="79" spans="1:4" s="13" customFormat="1" ht="13.5" thickBot="1">
      <c r="A79" s="169"/>
      <c r="B79" s="170">
        <v>2</v>
      </c>
      <c r="C79" s="174" t="s">
        <v>228</v>
      </c>
      <c r="D79" s="105"/>
    </row>
    <row r="80" spans="1:4" ht="19.5" customHeight="1" thickBot="1">
      <c r="A80" s="118"/>
      <c r="B80" s="119"/>
      <c r="C80" s="120" t="s">
        <v>65</v>
      </c>
      <c r="D80" s="112">
        <f>D54+D62+D66+D71+D72+D73+D74+D77</f>
        <v>1748345</v>
      </c>
    </row>
    <row r="81" spans="1:4" ht="13.5" thickBot="1">
      <c r="A81" s="43"/>
      <c r="B81" s="44"/>
      <c r="C81" s="44"/>
      <c r="D81" s="44"/>
    </row>
    <row r="82" spans="1:4" ht="16.5" thickBot="1">
      <c r="A82" s="48" t="s">
        <v>66</v>
      </c>
      <c r="B82" s="49"/>
      <c r="C82" s="50"/>
      <c r="D82" s="73"/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27.125" style="4" customWidth="1"/>
    <col min="2" max="3" width="12.875" style="3" hidden="1" customWidth="1"/>
    <col min="4" max="4" width="20.875" style="3" customWidth="1"/>
    <col min="5" max="5" width="28.50390625" style="3" customWidth="1"/>
    <col min="6" max="7" width="12.875" style="3" hidden="1" customWidth="1"/>
    <col min="8" max="8" width="21.875" style="3" customWidth="1"/>
    <col min="9" max="16384" width="9.375" style="3" customWidth="1"/>
  </cols>
  <sheetData>
    <row r="1" spans="1:8" ht="39.75" customHeight="1">
      <c r="A1" s="15" t="s">
        <v>68</v>
      </c>
      <c r="B1" s="14"/>
      <c r="C1" s="14"/>
      <c r="D1" s="14"/>
      <c r="E1" s="14"/>
      <c r="F1" s="14"/>
      <c r="G1" s="14"/>
      <c r="H1" s="14"/>
    </row>
    <row r="2" ht="14.25" thickBot="1">
      <c r="H2" s="52" t="s">
        <v>249</v>
      </c>
    </row>
    <row r="3" spans="1:8" ht="24" customHeight="1" thickBot="1">
      <c r="A3" s="87" t="s">
        <v>31</v>
      </c>
      <c r="B3" s="88"/>
      <c r="C3" s="88"/>
      <c r="D3" s="88"/>
      <c r="E3" s="87" t="s">
        <v>55</v>
      </c>
      <c r="F3" s="88"/>
      <c r="G3" s="88"/>
      <c r="H3" s="89"/>
    </row>
    <row r="4" spans="1:8" s="6" customFormat="1" ht="35.25" customHeight="1" thickBot="1">
      <c r="A4" s="16" t="s">
        <v>69</v>
      </c>
      <c r="B4" s="5" t="s">
        <v>237</v>
      </c>
      <c r="C4" s="5" t="s">
        <v>240</v>
      </c>
      <c r="D4" s="5" t="s">
        <v>255</v>
      </c>
      <c r="E4" s="16" t="s">
        <v>69</v>
      </c>
      <c r="F4" s="5" t="s">
        <v>237</v>
      </c>
      <c r="G4" s="5" t="s">
        <v>240</v>
      </c>
      <c r="H4" s="177" t="s">
        <v>255</v>
      </c>
    </row>
    <row r="5" spans="1:8" ht="18" customHeight="1">
      <c r="A5" s="121" t="s">
        <v>70</v>
      </c>
      <c r="B5" s="90"/>
      <c r="C5" s="90"/>
      <c r="D5" s="91">
        <v>157</v>
      </c>
      <c r="E5" s="103" t="s">
        <v>71</v>
      </c>
      <c r="F5" s="90"/>
      <c r="G5" s="90"/>
      <c r="H5" s="92"/>
    </row>
    <row r="6" spans="1:8" ht="27.75" customHeight="1">
      <c r="A6" s="122" t="s">
        <v>109</v>
      </c>
      <c r="B6" s="93"/>
      <c r="C6" s="93"/>
      <c r="D6" s="94"/>
      <c r="E6" s="100" t="s">
        <v>72</v>
      </c>
      <c r="F6" s="93"/>
      <c r="G6" s="93"/>
      <c r="H6" s="95"/>
    </row>
    <row r="7" spans="1:8" ht="18" customHeight="1">
      <c r="A7" s="122" t="s">
        <v>98</v>
      </c>
      <c r="B7" s="93"/>
      <c r="C7" s="93"/>
      <c r="D7" s="94"/>
      <c r="E7" s="100" t="s">
        <v>73</v>
      </c>
      <c r="F7" s="93"/>
      <c r="G7" s="93"/>
      <c r="H7" s="95">
        <v>343345</v>
      </c>
    </row>
    <row r="8" spans="1:8" ht="18" customHeight="1">
      <c r="A8" s="122" t="s">
        <v>177</v>
      </c>
      <c r="B8" s="93"/>
      <c r="C8" s="93"/>
      <c r="D8" s="94">
        <v>1585280</v>
      </c>
      <c r="E8" s="101" t="s">
        <v>100</v>
      </c>
      <c r="F8" s="93"/>
      <c r="G8" s="93"/>
      <c r="H8" s="95"/>
    </row>
    <row r="9" spans="1:8" ht="22.5" customHeight="1">
      <c r="A9" s="122" t="s">
        <v>53</v>
      </c>
      <c r="B9" s="93"/>
      <c r="C9" s="93"/>
      <c r="D9" s="94"/>
      <c r="E9" s="100" t="s">
        <v>178</v>
      </c>
      <c r="F9" s="93"/>
      <c r="G9" s="93"/>
      <c r="H9" s="95">
        <v>1405000</v>
      </c>
    </row>
    <row r="10" spans="1:8" ht="18" customHeight="1">
      <c r="A10" s="122" t="s">
        <v>229</v>
      </c>
      <c r="B10" s="93"/>
      <c r="C10" s="93"/>
      <c r="D10" s="94"/>
      <c r="E10" s="100" t="s">
        <v>74</v>
      </c>
      <c r="F10" s="93"/>
      <c r="G10" s="93"/>
      <c r="H10" s="95"/>
    </row>
    <row r="11" spans="1:8" ht="26.25" customHeight="1">
      <c r="A11" s="122" t="s">
        <v>87</v>
      </c>
      <c r="B11" s="93"/>
      <c r="C11" s="93"/>
      <c r="D11" s="94"/>
      <c r="E11" s="100" t="s">
        <v>230</v>
      </c>
      <c r="F11" s="93"/>
      <c r="G11" s="93"/>
      <c r="H11" s="95"/>
    </row>
    <row r="12" spans="1:8" ht="18" customHeight="1">
      <c r="A12" s="122" t="s">
        <v>101</v>
      </c>
      <c r="B12" s="93"/>
      <c r="C12" s="93"/>
      <c r="D12" s="94">
        <v>442692</v>
      </c>
      <c r="E12" s="100" t="s">
        <v>75</v>
      </c>
      <c r="F12" s="93"/>
      <c r="G12" s="93"/>
      <c r="H12" s="95"/>
    </row>
    <row r="13" spans="1:8" ht="24" customHeight="1">
      <c r="A13" s="102" t="s">
        <v>231</v>
      </c>
      <c r="B13" s="93"/>
      <c r="C13" s="93"/>
      <c r="D13" s="94"/>
      <c r="E13" s="100" t="s">
        <v>154</v>
      </c>
      <c r="F13" s="93"/>
      <c r="G13" s="93"/>
      <c r="H13" s="95"/>
    </row>
    <row r="14" spans="1:8" ht="18" customHeight="1">
      <c r="A14" s="102" t="s">
        <v>241</v>
      </c>
      <c r="B14" s="93"/>
      <c r="C14" s="93"/>
      <c r="D14" s="94"/>
      <c r="E14" s="100" t="s">
        <v>90</v>
      </c>
      <c r="F14" s="93"/>
      <c r="G14" s="93"/>
      <c r="H14" s="95"/>
    </row>
    <row r="15" spans="1:8" ht="18" customHeight="1">
      <c r="A15" s="102"/>
      <c r="B15" s="93"/>
      <c r="C15" s="93"/>
      <c r="D15" s="94"/>
      <c r="E15" s="102" t="s">
        <v>232</v>
      </c>
      <c r="F15" s="93"/>
      <c r="G15" s="93"/>
      <c r="H15" s="95"/>
    </row>
    <row r="16" spans="1:8" ht="18" customHeight="1">
      <c r="A16" s="102"/>
      <c r="B16" s="93"/>
      <c r="C16" s="93"/>
      <c r="D16" s="94"/>
      <c r="E16" s="102" t="s">
        <v>242</v>
      </c>
      <c r="F16" s="93"/>
      <c r="G16" s="93"/>
      <c r="H16" s="95"/>
    </row>
    <row r="17" spans="1:8" ht="18" customHeight="1">
      <c r="A17" s="102"/>
      <c r="B17" s="93"/>
      <c r="C17" s="93"/>
      <c r="D17" s="94"/>
      <c r="E17" s="102" t="s">
        <v>244</v>
      </c>
      <c r="F17" s="93"/>
      <c r="G17" s="93"/>
      <c r="H17" s="95"/>
    </row>
    <row r="18" spans="1:8" ht="18" customHeight="1">
      <c r="A18" s="102"/>
      <c r="B18" s="93"/>
      <c r="C18" s="93"/>
      <c r="D18" s="94"/>
      <c r="E18" s="102"/>
      <c r="F18" s="93"/>
      <c r="G18" s="93"/>
      <c r="H18" s="95"/>
    </row>
    <row r="19" spans="1:8" ht="18" customHeight="1">
      <c r="A19" s="102"/>
      <c r="B19" s="93"/>
      <c r="C19" s="93"/>
      <c r="D19" s="94"/>
      <c r="E19" s="102"/>
      <c r="F19" s="93"/>
      <c r="G19" s="93"/>
      <c r="H19" s="95"/>
    </row>
    <row r="20" spans="1:8" ht="18" customHeight="1" thickBot="1">
      <c r="A20" s="96"/>
      <c r="B20" s="97"/>
      <c r="C20" s="97"/>
      <c r="D20" s="98"/>
      <c r="E20" s="104"/>
      <c r="F20" s="97"/>
      <c r="G20" s="97"/>
      <c r="H20" s="99"/>
    </row>
    <row r="21" spans="1:8" ht="18" customHeight="1" thickBot="1">
      <c r="A21" s="106" t="s">
        <v>76</v>
      </c>
      <c r="B21" s="107">
        <f>SUM(B5:B20)</f>
        <v>0</v>
      </c>
      <c r="C21" s="107">
        <f>SUM(C5:C20)</f>
        <v>0</v>
      </c>
      <c r="D21" s="107">
        <f>SUM(D5:D20)</f>
        <v>2028129</v>
      </c>
      <c r="E21" s="106" t="s">
        <v>76</v>
      </c>
      <c r="F21" s="107">
        <f>SUM(F5:F20)</f>
        <v>0</v>
      </c>
      <c r="G21" s="107">
        <f>SUM(G5:G20)</f>
        <v>0</v>
      </c>
      <c r="H21" s="108">
        <f>SUM(H5:H20)</f>
        <v>1748345</v>
      </c>
    </row>
    <row r="22" spans="1:8" ht="18" customHeight="1" thickBot="1">
      <c r="A22" s="109" t="s">
        <v>77</v>
      </c>
      <c r="B22" s="110" t="str">
        <f>IF(((F21-B21)&gt;0),F21-B21,"----")</f>
        <v>----</v>
      </c>
      <c r="C22" s="110" t="str">
        <f>IF(((G21-C21)&gt;0),G21-C21,"----")</f>
        <v>----</v>
      </c>
      <c r="D22" s="110" t="str">
        <f>IF(((H21-D21)&gt;0),H21-D21,"----")</f>
        <v>----</v>
      </c>
      <c r="E22" s="109" t="s">
        <v>78</v>
      </c>
      <c r="F22" s="110" t="str">
        <f>IF(((B21-F21)&gt;0),B21-F21,"----")</f>
        <v>----</v>
      </c>
      <c r="G22" s="110" t="str">
        <f>IF(((C21-G21)&gt;0),C21-G21,"----")</f>
        <v>----</v>
      </c>
      <c r="H22" s="111">
        <f>IF(((D21-H21)&gt;0),D21-H21,"----")</f>
        <v>279784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4.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M11" sqref="M11"/>
    </sheetView>
  </sheetViews>
  <sheetFormatPr defaultColWidth="9.00390625" defaultRowHeight="12.75"/>
  <cols>
    <col min="1" max="1" width="27.375" style="4" customWidth="1"/>
    <col min="2" max="3" width="12.875" style="3" hidden="1" customWidth="1"/>
    <col min="4" max="4" width="23.125" style="3" customWidth="1"/>
    <col min="5" max="5" width="28.50390625" style="3" customWidth="1"/>
    <col min="6" max="7" width="12.875" style="3" hidden="1" customWidth="1"/>
    <col min="8" max="8" width="20.00390625" style="3" customWidth="1"/>
    <col min="9" max="16384" width="9.375" style="3" customWidth="1"/>
  </cols>
  <sheetData>
    <row r="1" spans="1:8" ht="47.25" customHeight="1">
      <c r="A1" s="15" t="s">
        <v>79</v>
      </c>
      <c r="B1" s="14"/>
      <c r="C1" s="14"/>
      <c r="D1" s="14"/>
      <c r="E1" s="14"/>
      <c r="F1" s="14"/>
      <c r="G1" s="14"/>
      <c r="H1" s="14"/>
    </row>
    <row r="2" ht="14.25" thickBot="1">
      <c r="H2" s="52" t="s">
        <v>248</v>
      </c>
    </row>
    <row r="3" spans="1:8" ht="24" customHeight="1" thickBot="1">
      <c r="A3" s="87" t="s">
        <v>31</v>
      </c>
      <c r="B3" s="88"/>
      <c r="C3" s="88"/>
      <c r="D3" s="88"/>
      <c r="E3" s="87" t="s">
        <v>55</v>
      </c>
      <c r="F3" s="88"/>
      <c r="G3" s="88"/>
      <c r="H3" s="89"/>
    </row>
    <row r="4" spans="1:8" s="6" customFormat="1" ht="35.25" customHeight="1" thickBot="1">
      <c r="A4" s="16" t="s">
        <v>69</v>
      </c>
      <c r="B4" s="5" t="s">
        <v>237</v>
      </c>
      <c r="C4" s="5" t="s">
        <v>240</v>
      </c>
      <c r="D4" s="5" t="s">
        <v>255</v>
      </c>
      <c r="E4" s="16" t="s">
        <v>69</v>
      </c>
      <c r="F4" s="5" t="s">
        <v>237</v>
      </c>
      <c r="G4" s="5" t="s">
        <v>240</v>
      </c>
      <c r="H4" s="177" t="s">
        <v>255</v>
      </c>
    </row>
    <row r="5" spans="1:8" ht="27.75" customHeight="1">
      <c r="A5" s="123" t="s">
        <v>85</v>
      </c>
      <c r="B5" s="90"/>
      <c r="C5" s="90"/>
      <c r="D5" s="90"/>
      <c r="E5" s="121" t="s">
        <v>95</v>
      </c>
      <c r="F5" s="90"/>
      <c r="G5" s="90"/>
      <c r="H5" s="92"/>
    </row>
    <row r="6" spans="1:8" ht="27.75" customHeight="1">
      <c r="A6" s="122" t="s">
        <v>83</v>
      </c>
      <c r="B6" s="93"/>
      <c r="C6" s="93"/>
      <c r="D6" s="93"/>
      <c r="E6" s="122" t="s">
        <v>112</v>
      </c>
      <c r="F6" s="93"/>
      <c r="G6" s="93"/>
      <c r="H6" s="95"/>
    </row>
    <row r="7" spans="1:8" ht="27.75" customHeight="1">
      <c r="A7" s="122" t="s">
        <v>86</v>
      </c>
      <c r="B7" s="93"/>
      <c r="C7" s="93"/>
      <c r="D7" s="93"/>
      <c r="E7" s="122" t="s">
        <v>179</v>
      </c>
      <c r="F7" s="93"/>
      <c r="G7" s="93"/>
      <c r="H7" s="95"/>
    </row>
    <row r="8" spans="1:8" ht="21" customHeight="1">
      <c r="A8" s="122" t="s">
        <v>110</v>
      </c>
      <c r="B8" s="93"/>
      <c r="C8" s="93"/>
      <c r="D8" s="93"/>
      <c r="E8" s="122" t="s">
        <v>96</v>
      </c>
      <c r="F8" s="93"/>
      <c r="G8" s="93"/>
      <c r="H8" s="95"/>
    </row>
    <row r="9" spans="1:8" ht="21" customHeight="1">
      <c r="A9" s="122" t="s">
        <v>51</v>
      </c>
      <c r="B9" s="93"/>
      <c r="C9" s="93"/>
      <c r="D9" s="93"/>
      <c r="E9" s="122" t="s">
        <v>80</v>
      </c>
      <c r="F9" s="93"/>
      <c r="G9" s="93"/>
      <c r="H9" s="95"/>
    </row>
    <row r="10" spans="1:8" ht="25.5" customHeight="1">
      <c r="A10" s="122" t="s">
        <v>243</v>
      </c>
      <c r="B10" s="93"/>
      <c r="C10" s="93"/>
      <c r="D10" s="94"/>
      <c r="E10" s="122" t="s">
        <v>102</v>
      </c>
      <c r="F10" s="93"/>
      <c r="G10" s="93"/>
      <c r="H10" s="95"/>
    </row>
    <row r="11" spans="1:8" ht="24.75" customHeight="1">
      <c r="A11" s="122" t="s">
        <v>111</v>
      </c>
      <c r="B11" s="93"/>
      <c r="C11" s="93"/>
      <c r="D11" s="93"/>
      <c r="E11" s="122" t="s">
        <v>113</v>
      </c>
      <c r="F11" s="93"/>
      <c r="G11" s="93"/>
      <c r="H11" s="95"/>
    </row>
    <row r="12" spans="1:8" ht="27.75" customHeight="1">
      <c r="A12" s="122" t="s">
        <v>233</v>
      </c>
      <c r="B12" s="93"/>
      <c r="C12" s="93"/>
      <c r="D12" s="93"/>
      <c r="E12" s="102" t="s">
        <v>180</v>
      </c>
      <c r="F12" s="93"/>
      <c r="G12" s="93"/>
      <c r="H12" s="95"/>
    </row>
    <row r="13" spans="1:8" ht="21" customHeight="1">
      <c r="A13" s="122" t="s">
        <v>53</v>
      </c>
      <c r="B13" s="93"/>
      <c r="C13" s="93"/>
      <c r="D13" s="93"/>
      <c r="E13" s="102" t="s">
        <v>181</v>
      </c>
      <c r="F13" s="93"/>
      <c r="G13" s="93"/>
      <c r="H13" s="95"/>
    </row>
    <row r="14" spans="1:8" ht="21" customHeight="1">
      <c r="A14" s="122" t="s">
        <v>87</v>
      </c>
      <c r="B14" s="93"/>
      <c r="C14" s="93"/>
      <c r="D14" s="93"/>
      <c r="E14" s="102"/>
      <c r="F14" s="93"/>
      <c r="G14" s="93"/>
      <c r="H14" s="95"/>
    </row>
    <row r="15" spans="1:8" ht="21" customHeight="1" thickBot="1">
      <c r="A15" s="122" t="s">
        <v>101</v>
      </c>
      <c r="B15" s="93"/>
      <c r="C15" s="93"/>
      <c r="D15" s="93"/>
      <c r="E15" s="102"/>
      <c r="F15" s="93"/>
      <c r="G15" s="93"/>
      <c r="H15" s="95"/>
    </row>
    <row r="16" spans="1:8" ht="24" customHeight="1" thickBot="1">
      <c r="A16" s="106" t="s">
        <v>76</v>
      </c>
      <c r="B16" s="107">
        <f>SUM(B5:B15)</f>
        <v>0</v>
      </c>
      <c r="C16" s="107">
        <f>SUM(C5:C15)</f>
        <v>0</v>
      </c>
      <c r="D16" s="107">
        <f>SUM(D5:D15)</f>
        <v>0</v>
      </c>
      <c r="E16" s="106" t="s">
        <v>76</v>
      </c>
      <c r="F16" s="107">
        <f>SUM(F5:F15)</f>
        <v>0</v>
      </c>
      <c r="G16" s="107">
        <f>SUM(G5:G15)</f>
        <v>0</v>
      </c>
      <c r="H16" s="108">
        <f>SUM(H5:H15)</f>
        <v>0</v>
      </c>
    </row>
    <row r="17" spans="1:8" ht="23.25" customHeight="1" thickBot="1">
      <c r="A17" s="109" t="s">
        <v>77</v>
      </c>
      <c r="B17" s="110" t="str">
        <f>IF(((F16-B16)&gt;0),F16-B16,"----")</f>
        <v>----</v>
      </c>
      <c r="C17" s="110" t="str">
        <f>IF(((G16-C16)&gt;0),G16-C16,"----")</f>
        <v>----</v>
      </c>
      <c r="D17" s="110" t="str">
        <f>IF(((H16-D16)&gt;0),H16-D16,"----")</f>
        <v>----</v>
      </c>
      <c r="E17" s="109" t="s">
        <v>78</v>
      </c>
      <c r="F17" s="110" t="str">
        <f>IF(((B16-F16)&gt;0),B16-F16,"----")</f>
        <v>----</v>
      </c>
      <c r="G17" s="110" t="str">
        <f>IF(((C16-G16)&gt;0),C16-G16,"----")</f>
        <v>----</v>
      </c>
      <c r="H17" s="111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600" verticalDpi="600" orientation="landscape" paperSize="9" scale="105" r:id="rId1"/>
  <headerFooter alignWithMargins="0">
    <oddHeader>&amp;R&amp;"Times New Roman CE,Félkövér dőlt"&amp;12 5.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Windows-felhasználó</cp:lastModifiedBy>
  <cp:lastPrinted>2017-05-23T13:09:57Z</cp:lastPrinted>
  <dcterms:created xsi:type="dcterms:W3CDTF">1999-10-30T10:30:45Z</dcterms:created>
  <dcterms:modified xsi:type="dcterms:W3CDTF">2018-09-26T10:09:12Z</dcterms:modified>
  <cp:category/>
  <cp:version/>
  <cp:contentType/>
  <cp:contentStatus/>
</cp:coreProperties>
</file>